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saveExternalLinkValues="0" codeName="ThisWorkbook" defaultThemeVersion="124226"/>
  <mc:AlternateContent xmlns:mc="http://schemas.openxmlformats.org/markup-compatibility/2006">
    <mc:Choice Requires="x15">
      <x15ac:absPath xmlns:x15ac="http://schemas.microsoft.com/office/spreadsheetml/2010/11/ac" url="https://jadranddu.sharepoint.com/sites/JCFinancije/Shared Documents/JC FINANCIJE/NATALI/ZAVRŠNI RAČUN-2025-JADRAN/objava za ZSE 2025-1y/"/>
    </mc:Choice>
  </mc:AlternateContent>
  <xr:revisionPtr revIDLastSave="208" documentId="13_ncr:1_{BFC23336-5870-4E11-84A2-2C259A2C6CBC}" xr6:coauthVersionLast="47" xr6:coauthVersionMax="47" xr10:uidLastSave="{21DEDC65-173E-44E9-B263-841D4B97FED7}"/>
  <bookViews>
    <workbookView xWindow="28680" yWindow="-120" windowWidth="29040" windowHeight="15720" activeTab="3" xr2:uid="{00000000-000D-0000-FFFF-FFFF00000000}"/>
  </bookViews>
  <sheets>
    <sheet name="General data" sheetId="23"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sheet'!$A$1:$I$135</definedName>
    <definedName name="_xlnm.Print_Area" localSheetId="4">CF_D!$A$1:$I$53</definedName>
    <definedName name="_xlnm.Print_Area" localSheetId="3">CF_I!$A$1:$I$59</definedName>
    <definedName name="_xlnm.Print_Area" localSheetId="5">SOCE!$A$1:$Z$63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12" i="19" l="1"/>
  <c r="H112" i="19"/>
  <c r="I88" i="19"/>
  <c r="H88" i="19"/>
  <c r="H111" i="19" l="1"/>
  <c r="I97" i="19"/>
  <c r="H97" i="19"/>
  <c r="H92" i="18"/>
  <c r="I85" i="18"/>
  <c r="H85" i="18"/>
  <c r="X7" i="22"/>
  <c r="Z7" i="22"/>
  <c r="U10" i="22"/>
  <c r="U30" i="22" s="1"/>
  <c r="X37" i="22"/>
  <c r="X41" i="22"/>
  <c r="X42" i="22"/>
  <c r="X43" i="22"/>
  <c r="X44" i="22"/>
  <c r="X45" i="22"/>
  <c r="X46" i="22"/>
  <c r="X47" i="22"/>
  <c r="X48" i="22"/>
  <c r="X49" i="22"/>
  <c r="X50" i="22"/>
  <c r="X51" i="22"/>
  <c r="X52" i="22"/>
  <c r="X53" i="22"/>
  <c r="X54" i="22"/>
  <c r="X55" i="22"/>
  <c r="X56" i="22"/>
  <c r="X57" i="22"/>
  <c r="X58" i="22"/>
  <c r="X40" i="22"/>
  <c r="X14" i="22"/>
  <c r="Y39" i="22"/>
  <c r="W39" i="22"/>
  <c r="X38" i="22"/>
  <c r="X36" i="22"/>
  <c r="X12" i="22"/>
  <c r="X13" i="22"/>
  <c r="X15" i="22"/>
  <c r="X16" i="22"/>
  <c r="X17" i="22"/>
  <c r="X18" i="22"/>
  <c r="X19" i="22"/>
  <c r="X20" i="22"/>
  <c r="X21" i="22"/>
  <c r="X22" i="22"/>
  <c r="X23" i="22"/>
  <c r="X24" i="22"/>
  <c r="X25" i="22"/>
  <c r="X26" i="22"/>
  <c r="X27" i="22"/>
  <c r="X28" i="22"/>
  <c r="X29" i="22"/>
  <c r="X11" i="22"/>
  <c r="Y10" i="22"/>
  <c r="W10" i="22"/>
  <c r="X8" i="22"/>
  <c r="X9" i="22"/>
  <c r="U61" i="22"/>
  <c r="U62" i="22" s="1"/>
  <c r="U63" i="22"/>
  <c r="U39" i="22"/>
  <c r="U59" i="22" s="1"/>
  <c r="U32" i="22"/>
  <c r="U33" i="22" s="1"/>
  <c r="U34" i="22"/>
  <c r="X10" i="22" l="1"/>
  <c r="X30" i="22" s="1"/>
  <c r="X32" i="22"/>
  <c r="X33" i="22" s="1"/>
  <c r="X34" i="22"/>
  <c r="X39" i="22"/>
  <c r="X59" i="22" s="1"/>
  <c r="X61" i="22"/>
  <c r="X62" i="22" s="1"/>
  <c r="X63" i="22"/>
  <c r="I90" i="19"/>
  <c r="H90" i="19"/>
  <c r="H108" i="19" s="1"/>
  <c r="H109" i="19" s="1"/>
  <c r="I89" i="19"/>
  <c r="I108" i="19" l="1"/>
  <c r="I109" i="19" s="1"/>
  <c r="H89" i="19"/>
  <c r="Z54" i="22"/>
  <c r="Z25" i="22"/>
  <c r="S63" i="22"/>
  <c r="T63" i="22"/>
  <c r="S61" i="22"/>
  <c r="S62" i="22" s="1"/>
  <c r="T61" i="22"/>
  <c r="T62" i="22" s="1"/>
  <c r="S39" i="22"/>
  <c r="S59" i="22" s="1"/>
  <c r="T39" i="22"/>
  <c r="T59" i="22" s="1"/>
  <c r="S34" i="22"/>
  <c r="T34" i="22"/>
  <c r="S32" i="22"/>
  <c r="S33" i="22" s="1"/>
  <c r="T32" i="22"/>
  <c r="T33" i="22" s="1"/>
  <c r="S10" i="22"/>
  <c r="S30" i="22" s="1"/>
  <c r="T10" i="22"/>
  <c r="T30" i="22" s="1"/>
  <c r="I20" i="21"/>
  <c r="H20" i="21"/>
  <c r="I13" i="21"/>
  <c r="H13" i="21"/>
  <c r="I21" i="21" l="1"/>
  <c r="H21" i="21"/>
  <c r="I69" i="19" l="1"/>
  <c r="I78" i="18" l="1"/>
  <c r="H78" i="18"/>
  <c r="Z58" i="22" l="1"/>
  <c r="Z57" i="22"/>
  <c r="Z56" i="22"/>
  <c r="Z55" i="22"/>
  <c r="Z53" i="22"/>
  <c r="Z52" i="22"/>
  <c r="Z51" i="22"/>
  <c r="Z50" i="22"/>
  <c r="Z49" i="22"/>
  <c r="Z48" i="22"/>
  <c r="Z47" i="22"/>
  <c r="Z46" i="22"/>
  <c r="Z45" i="22"/>
  <c r="Z44" i="22"/>
  <c r="Z43" i="22"/>
  <c r="Z42" i="22"/>
  <c r="Z41" i="22"/>
  <c r="Z38" i="22"/>
  <c r="Z36" i="22"/>
  <c r="Z21" i="22"/>
  <c r="Z12" i="22"/>
  <c r="Z13" i="22"/>
  <c r="Z14" i="22"/>
  <c r="Z15" i="22"/>
  <c r="Z16" i="22"/>
  <c r="Z17" i="22"/>
  <c r="Z18" i="22"/>
  <c r="Z19" i="22"/>
  <c r="Z20" i="22"/>
  <c r="Z22" i="22"/>
  <c r="Z23" i="22"/>
  <c r="Z24" i="22"/>
  <c r="Z26" i="22"/>
  <c r="Z27" i="22"/>
  <c r="Z28" i="22"/>
  <c r="Z29" i="22"/>
  <c r="Z11" i="22"/>
  <c r="Z8" i="22"/>
  <c r="Z9" i="22"/>
  <c r="I32" i="22"/>
  <c r="I33" i="22" s="1"/>
  <c r="J32" i="22"/>
  <c r="J33" i="22" s="1"/>
  <c r="K32" i="22"/>
  <c r="K33" i="22" s="1"/>
  <c r="L32" i="22"/>
  <c r="L33" i="22" s="1"/>
  <c r="M32" i="22"/>
  <c r="M33" i="22" s="1"/>
  <c r="N32" i="22"/>
  <c r="N33" i="22" s="1"/>
  <c r="O32" i="22"/>
  <c r="O33" i="22" s="1"/>
  <c r="P32" i="22"/>
  <c r="P33" i="22" s="1"/>
  <c r="Q32" i="22"/>
  <c r="Q33" i="22" s="1"/>
  <c r="R32" i="22"/>
  <c r="R33" i="22" s="1"/>
  <c r="V32" i="22"/>
  <c r="V33" i="22" s="1"/>
  <c r="W32" i="22"/>
  <c r="W33" i="22" s="1"/>
  <c r="Y32" i="22"/>
  <c r="Y33" i="22" s="1"/>
  <c r="I34" i="22"/>
  <c r="J34" i="22"/>
  <c r="K34" i="22"/>
  <c r="L34" i="22"/>
  <c r="M34" i="22"/>
  <c r="N34" i="22"/>
  <c r="O34" i="22"/>
  <c r="P34" i="22"/>
  <c r="Q34" i="22"/>
  <c r="R34" i="22"/>
  <c r="V34" i="22"/>
  <c r="W34" i="22"/>
  <c r="Y34" i="22"/>
  <c r="H34" i="22"/>
  <c r="H32" i="22"/>
  <c r="H33" i="22" s="1"/>
  <c r="I61" i="22"/>
  <c r="I62" i="22" s="1"/>
  <c r="J61" i="22"/>
  <c r="J62" i="22" s="1"/>
  <c r="K61" i="22"/>
  <c r="K62" i="22" s="1"/>
  <c r="L61" i="22"/>
  <c r="L62" i="22" s="1"/>
  <c r="M61" i="22"/>
  <c r="M62" i="22" s="1"/>
  <c r="N61" i="22"/>
  <c r="N62" i="22" s="1"/>
  <c r="O61" i="22"/>
  <c r="O62" i="22" s="1"/>
  <c r="P61" i="22"/>
  <c r="P62" i="22" s="1"/>
  <c r="Q61" i="22"/>
  <c r="Q62" i="22" s="1"/>
  <c r="R61" i="22"/>
  <c r="R62" i="22" s="1"/>
  <c r="V61" i="22"/>
  <c r="V62" i="22" s="1"/>
  <c r="W61" i="22"/>
  <c r="W62" i="22" s="1"/>
  <c r="Y61" i="22"/>
  <c r="Y62" i="22" s="1"/>
  <c r="I63" i="22"/>
  <c r="J63" i="22"/>
  <c r="K63" i="22"/>
  <c r="L63" i="22"/>
  <c r="M63" i="22"/>
  <c r="N63" i="22"/>
  <c r="O63" i="22"/>
  <c r="P63" i="22"/>
  <c r="Q63" i="22"/>
  <c r="R63" i="22"/>
  <c r="V63" i="22"/>
  <c r="W63" i="22"/>
  <c r="Y63" i="22"/>
  <c r="H63" i="22"/>
  <c r="H61" i="22"/>
  <c r="H62" i="22" s="1"/>
  <c r="I39" i="22"/>
  <c r="I59" i="22" s="1"/>
  <c r="J39" i="22"/>
  <c r="J59" i="22" s="1"/>
  <c r="K39" i="22"/>
  <c r="K59" i="22" s="1"/>
  <c r="L39" i="22"/>
  <c r="L59" i="22" s="1"/>
  <c r="M39" i="22"/>
  <c r="M59" i="22" s="1"/>
  <c r="N39" i="22"/>
  <c r="N59" i="22" s="1"/>
  <c r="O39" i="22"/>
  <c r="O59" i="22" s="1"/>
  <c r="P39" i="22"/>
  <c r="P59" i="22" s="1"/>
  <c r="Q39" i="22"/>
  <c r="Q59" i="22" s="1"/>
  <c r="R39" i="22"/>
  <c r="R59" i="22" s="1"/>
  <c r="V39" i="22"/>
  <c r="V59" i="22" s="1"/>
  <c r="W59" i="22"/>
  <c r="Y59" i="22"/>
  <c r="H39" i="22"/>
  <c r="H59" i="22" s="1"/>
  <c r="Z10" i="22" l="1"/>
  <c r="Z30" i="22" s="1"/>
  <c r="Z63" i="22"/>
  <c r="Z34" i="22"/>
  <c r="Z32" i="22"/>
  <c r="Z33" i="22" s="1"/>
  <c r="Z61" i="22"/>
  <c r="Z40" i="22"/>
  <c r="Z37" i="22"/>
  <c r="Z39" i="22" s="1"/>
  <c r="I10" i="22"/>
  <c r="J10" i="22"/>
  <c r="J30" i="22" s="1"/>
  <c r="K10" i="22"/>
  <c r="K30" i="22" s="1"/>
  <c r="L10" i="22"/>
  <c r="L30" i="22" s="1"/>
  <c r="M10" i="22"/>
  <c r="M30" i="22" s="1"/>
  <c r="N10" i="22"/>
  <c r="N30" i="22" s="1"/>
  <c r="O10" i="22"/>
  <c r="O30" i="22" s="1"/>
  <c r="P10" i="22"/>
  <c r="P30" i="22" s="1"/>
  <c r="Q10" i="22"/>
  <c r="Q30" i="22" s="1"/>
  <c r="R10" i="22"/>
  <c r="R30" i="22" s="1"/>
  <c r="V10" i="22"/>
  <c r="V30" i="22" s="1"/>
  <c r="W30" i="22"/>
  <c r="Y30" i="22"/>
  <c r="H10" i="22"/>
  <c r="H30" i="22" s="1"/>
  <c r="I48" i="21"/>
  <c r="H48" i="21"/>
  <c r="I42" i="21"/>
  <c r="H42" i="21"/>
  <c r="H49" i="21" l="1"/>
  <c r="Z59" i="22"/>
  <c r="I30" i="22"/>
  <c r="Z62" i="22"/>
  <c r="I49" i="21"/>
  <c r="I35" i="21"/>
  <c r="I29" i="21"/>
  <c r="H35" i="21"/>
  <c r="H29" i="21"/>
  <c r="I54" i="20"/>
  <c r="H54" i="20"/>
  <c r="I48" i="20"/>
  <c r="H48" i="20"/>
  <c r="I41" i="20"/>
  <c r="H41" i="20"/>
  <c r="I35" i="20"/>
  <c r="H35" i="20"/>
  <c r="I19" i="20"/>
  <c r="H19" i="20"/>
  <c r="H9" i="20"/>
  <c r="H18" i="20" s="1"/>
  <c r="I9" i="20"/>
  <c r="I18" i="20" s="1"/>
  <c r="I24" i="20" s="1"/>
  <c r="I27" i="20" s="1"/>
  <c r="I55" i="20" l="1"/>
  <c r="H24" i="20"/>
  <c r="H27" i="20" s="1"/>
  <c r="H55" i="20"/>
  <c r="I42" i="20"/>
  <c r="I36" i="21"/>
  <c r="I51" i="21" s="1"/>
  <c r="I53" i="21" s="1"/>
  <c r="H42" i="20"/>
  <c r="H36" i="21"/>
  <c r="H51" i="21" s="1"/>
  <c r="H53" i="21" s="1"/>
  <c r="I111" i="19"/>
  <c r="I84" i="19"/>
  <c r="H84" i="19"/>
  <c r="H69" i="19"/>
  <c r="I47" i="19"/>
  <c r="H47" i="19"/>
  <c r="H36" i="19"/>
  <c r="I36" i="19"/>
  <c r="I28" i="19"/>
  <c r="H28" i="19"/>
  <c r="I25" i="19"/>
  <c r="H25" i="19"/>
  <c r="I19" i="19"/>
  <c r="H19" i="19"/>
  <c r="I15" i="19"/>
  <c r="H15" i="19"/>
  <c r="I7" i="19"/>
  <c r="H7" i="19"/>
  <c r="I118" i="18"/>
  <c r="H118" i="18"/>
  <c r="I106" i="18"/>
  <c r="H106" i="18"/>
  <c r="I99" i="18"/>
  <c r="H99" i="18"/>
  <c r="I92" i="18"/>
  <c r="I95" i="18"/>
  <c r="H95" i="18"/>
  <c r="I60" i="18"/>
  <c r="H60" i="18"/>
  <c r="H53" i="18"/>
  <c r="I53" i="18"/>
  <c r="I45" i="18"/>
  <c r="H45" i="18"/>
  <c r="H17" i="18"/>
  <c r="I57" i="20" l="1"/>
  <c r="I59" i="20" s="1"/>
  <c r="H57" i="20"/>
  <c r="H59" i="20" s="1"/>
  <c r="H59" i="19"/>
  <c r="I59" i="19"/>
  <c r="H75" i="18"/>
  <c r="H134" i="18" s="1"/>
  <c r="H13" i="19"/>
  <c r="H60" i="19" s="1"/>
  <c r="H44" i="18"/>
  <c r="I75" i="18"/>
  <c r="I134" i="18" s="1"/>
  <c r="I13" i="19"/>
  <c r="I60" i="19" s="1"/>
  <c r="I44" i="18"/>
  <c r="I38" i="18"/>
  <c r="H38" i="18"/>
  <c r="I27" i="18"/>
  <c r="H27" i="18"/>
  <c r="I17" i="18"/>
  <c r="H10" i="18"/>
  <c r="I10" i="18"/>
  <c r="H63" i="19" l="1"/>
  <c r="H9" i="18"/>
  <c r="H72" i="18" s="1"/>
  <c r="I62" i="19"/>
  <c r="I63" i="19"/>
  <c r="H62" i="19"/>
  <c r="H61" i="19"/>
  <c r="I61" i="19"/>
  <c r="I9" i="18"/>
  <c r="I72" i="18" s="1"/>
  <c r="H66" i="19" l="1"/>
  <c r="H67" i="19"/>
  <c r="I66" i="19"/>
  <c r="I67" i="19"/>
  <c r="I65" i="19"/>
  <c r="H65" i="19"/>
</calcChain>
</file>

<file path=xl/sharedStrings.xml><?xml version="1.0" encoding="utf-8"?>
<sst xmlns="http://schemas.openxmlformats.org/spreadsheetml/2006/main" count="535" uniqueCount="470">
  <si>
    <t>ISSUER’S GENERAL DATA</t>
  </si>
  <si>
    <t>Reporting period:</t>
  </si>
  <si>
    <t>to</t>
  </si>
  <si>
    <t>Year:</t>
  </si>
  <si>
    <t xml:space="preserve">Annual financial statements </t>
  </si>
  <si>
    <t>Registration number (MB):</t>
  </si>
  <si>
    <t>Issuer’s home Member State code:</t>
  </si>
  <si>
    <t>Entity’s registration number (MBS):</t>
  </si>
  <si>
    <t>Personal identification number (OIB):</t>
  </si>
  <si>
    <t>LEI:</t>
  </si>
  <si>
    <t>Institution code:</t>
  </si>
  <si>
    <t>Name of the issuer:</t>
  </si>
  <si>
    <t>Postcode and town:</t>
  </si>
  <si>
    <t>Street and house number:</t>
  </si>
  <si>
    <t>E-mail address:</t>
  </si>
  <si>
    <t>Web address:</t>
  </si>
  <si>
    <t>Number of employees 
(end of the reporting period):</t>
  </si>
  <si>
    <t>Consolidated report:</t>
  </si>
  <si>
    <t xml:space="preserve">          (KN-not consolidated/KD-consolidated)</t>
  </si>
  <si>
    <t>KN</t>
  </si>
  <si>
    <t>KD</t>
  </si>
  <si>
    <t xml:space="preserve">Audited:   </t>
  </si>
  <si>
    <t>(RN-not audited/RD-audited)</t>
  </si>
  <si>
    <t>RN</t>
  </si>
  <si>
    <t>RD</t>
  </si>
  <si>
    <t>Names of subsidiaries (according to IFRS):</t>
  </si>
  <si>
    <t>Registered office:</t>
  </si>
  <si>
    <t>MB:</t>
  </si>
  <si>
    <t>Yes</t>
  </si>
  <si>
    <t>No</t>
  </si>
  <si>
    <t>Bookkeeping firm:</t>
  </si>
  <si>
    <t xml:space="preserve">    (Yes/No)</t>
  </si>
  <si>
    <t>(name of the bookkeeping firm)</t>
  </si>
  <si>
    <t>Contact person:</t>
  </si>
  <si>
    <t>(only name and surname of the contact person)</t>
  </si>
  <si>
    <t>Telephone:</t>
  </si>
  <si>
    <t>Audit firm:</t>
  </si>
  <si>
    <t>(name of the audit firm)</t>
  </si>
  <si>
    <t>Certified auditor:</t>
  </si>
  <si>
    <t>(name and surname)</t>
  </si>
  <si>
    <t>BALANCE SHEET</t>
  </si>
  <si>
    <t>in EUR</t>
  </si>
  <si>
    <t>Item</t>
  </si>
  <si>
    <r>
      <rPr>
        <b/>
        <sz val="9"/>
        <rFont val="Arial"/>
        <family val="2"/>
        <charset val="238"/>
      </rPr>
      <t xml:space="preserve">ADP
</t>
    </r>
    <r>
      <rPr>
        <b/>
        <sz val="7"/>
        <color rgb="FF000000"/>
        <rFont val="Arial"/>
        <family val="2"/>
        <charset val="238"/>
      </rPr>
      <t>code</t>
    </r>
  </si>
  <si>
    <t>Last day of the preceding business year</t>
  </si>
  <si>
    <t>At the reporting date of the current period</t>
  </si>
  <si>
    <t>A) RECEIVABLES FOR SUBSCRIBED CAPITAL UNPAID</t>
  </si>
  <si>
    <r>
      <rPr>
        <b/>
        <sz val="9"/>
        <color indexed="62"/>
        <rFont val="Arial"/>
        <family val="2"/>
        <charset val="238"/>
      </rPr>
      <t xml:space="preserve">B) FIXED ASSETS </t>
    </r>
    <r>
      <rPr>
        <sz val="9"/>
        <color indexed="62"/>
        <rFont val="Arial"/>
        <family val="2"/>
        <charset val="238"/>
      </rPr>
      <t>(ADP 003+010+020+031+036)</t>
    </r>
  </si>
  <si>
    <t>I INTANGIBLE ASSETS (ADP 004 to 009)</t>
  </si>
  <si>
    <t xml:space="preserve">    1 Research and development</t>
  </si>
  <si>
    <t xml:space="preserve">    2 Concessions, patents, licences, trademarks, software and other rights</t>
  </si>
  <si>
    <t xml:space="preserve">    3 Goodwill</t>
  </si>
  <si>
    <t xml:space="preserve">    4 Advances for the purchase of intangible assets</t>
  </si>
  <si>
    <t xml:space="preserve">    5 Intangible assets in preparation</t>
  </si>
  <si>
    <t xml:space="preserve">    6 Other intangible assets</t>
  </si>
  <si>
    <t>II TANGIBLE ASSETS (ADP 011 to 019)</t>
  </si>
  <si>
    <t xml:space="preserve">    1 Land</t>
  </si>
  <si>
    <t xml:space="preserve">    2 Buildings</t>
  </si>
  <si>
    <t xml:space="preserve">    3 Plant and equipment </t>
  </si>
  <si>
    <t xml:space="preserve">    4 Tools, working inventory and transportation assets</t>
  </si>
  <si>
    <t xml:space="preserve">    5 Biological assets</t>
  </si>
  <si>
    <t xml:space="preserve">    6 Advances for the purchase of tangible assets</t>
  </si>
  <si>
    <t xml:space="preserve">    7 Tangible assets in preparation</t>
  </si>
  <si>
    <t xml:space="preserve">    8 Other tangible assets</t>
  </si>
  <si>
    <t xml:space="preserve">    9 Investment property</t>
  </si>
  <si>
    <t>III FIXED FINANCIAL ASSETS (ADP 021 to 030)</t>
  </si>
  <si>
    <t xml:space="preserve">     1 Investments in holdings (shares) of undertakings within the group</t>
  </si>
  <si>
    <t xml:space="preserve">     2 Investments in other securities of undertakings within the group</t>
  </si>
  <si>
    <t xml:space="preserve">     3 Loans, deposits, etc. to undertakings within the group</t>
  </si>
  <si>
    <t xml:space="preserve">     4Investments in holdings (shares) of companies linked by virtue of participating interests</t>
  </si>
  <si>
    <t xml:space="preserve">     5 Investments in other securities of companies linked by virtue of participating interests</t>
  </si>
  <si>
    <t xml:space="preserve">     6 Loans, deposits etc. to companies linked by virtue of participating interests</t>
  </si>
  <si>
    <t xml:space="preserve">     7 Investments in securities</t>
  </si>
  <si>
    <t xml:space="preserve">     8 Loans, deposits, etc. given</t>
  </si>
  <si>
    <t xml:space="preserve">     9 Other investments accounted for using the equity method</t>
  </si>
  <si>
    <t xml:space="preserve">   10  Other fixed financial assets</t>
  </si>
  <si>
    <t>IV RECEIVABLES (ADP 032 to 035)</t>
  </si>
  <si>
    <t xml:space="preserve">     1 Receivables from undertakings within the group </t>
  </si>
  <si>
    <t xml:space="preserve">     2 Receivables from companies linked by virtue of participating interests </t>
  </si>
  <si>
    <t xml:space="preserve">     3 Customer receivables </t>
  </si>
  <si>
    <t xml:space="preserve">     4 Other receivables</t>
  </si>
  <si>
    <t>V DEFERRED TAX ASSETS</t>
  </si>
  <si>
    <r>
      <rPr>
        <b/>
        <sz val="9"/>
        <color indexed="62"/>
        <rFont val="Arial"/>
        <family val="2"/>
        <charset val="238"/>
      </rPr>
      <t xml:space="preserve">C)  CURRENT ASSETS </t>
    </r>
    <r>
      <rPr>
        <sz val="9"/>
        <color indexed="62"/>
        <rFont val="Arial"/>
        <family val="2"/>
        <charset val="238"/>
      </rPr>
      <t>(ADP 038+046+053+063)</t>
    </r>
  </si>
  <si>
    <t>I INVENTORIES (ADP 039 to 045)</t>
  </si>
  <si>
    <t xml:space="preserve">    1 Raw materials and consumables</t>
  </si>
  <si>
    <t xml:space="preserve">    2 Production in progress</t>
  </si>
  <si>
    <t xml:space="preserve">    3 Finished goods</t>
  </si>
  <si>
    <t xml:space="preserve">    4 Merchandise</t>
  </si>
  <si>
    <t xml:space="preserve">    5 Advances for inventories</t>
  </si>
  <si>
    <t xml:space="preserve">    6 Fixed assets held for sale</t>
  </si>
  <si>
    <t xml:space="preserve">    7 Biological assets</t>
  </si>
  <si>
    <t>II RECEIVABLES (ADP 047 to 052)</t>
  </si>
  <si>
    <t xml:space="preserve">    1 Receivables from undertakings within the group </t>
  </si>
  <si>
    <t xml:space="preserve">    2 Receivables from companies linked by virtue of participating interests</t>
  </si>
  <si>
    <t xml:space="preserve">    3 Customer receivables</t>
  </si>
  <si>
    <t xml:space="preserve">    4 Receivables from employees and members of the undertaking</t>
  </si>
  <si>
    <t xml:space="preserve">    5 Receivables from government and other institutions</t>
  </si>
  <si>
    <t xml:space="preserve">    6 Other receivables</t>
  </si>
  <si>
    <t>III CURRENT FINANCIAL ASSETS (ADP 054 to 062)</t>
  </si>
  <si>
    <t xml:space="preserve">     4 Investments in holdings (shares) of companies linked by virtue of participating interests</t>
  </si>
  <si>
    <t xml:space="preserve">     5 Investment in other securities of companies linked by virtue of participating interests</t>
  </si>
  <si>
    <t xml:space="preserve">     9 Other financial assets</t>
  </si>
  <si>
    <t>IV CASH AT BANK AND IN HAND</t>
  </si>
  <si>
    <t>D ) PREPAID EXPENSES AND ACCRUED INCOME</t>
  </si>
  <si>
    <r>
      <rPr>
        <b/>
        <sz val="9"/>
        <color indexed="62"/>
        <rFont val="Arial"/>
        <family val="2"/>
        <charset val="238"/>
      </rPr>
      <t xml:space="preserve">E)  TOTAL ASSETS </t>
    </r>
    <r>
      <rPr>
        <sz val="9"/>
        <color indexed="62"/>
        <rFont val="Arial"/>
        <family val="2"/>
        <charset val="238"/>
      </rPr>
      <t>(ADP 001+002+037+064)</t>
    </r>
  </si>
  <si>
    <t>OFF-BALANCE SHEET ITEMS</t>
  </si>
  <si>
    <t>LIABILITIES</t>
  </si>
  <si>
    <r>
      <rPr>
        <b/>
        <sz val="9"/>
        <color indexed="62"/>
        <rFont val="Arial"/>
        <family val="2"/>
        <charset val="238"/>
      </rPr>
      <t xml:space="preserve">A)  CAPITAL AND RESERVES </t>
    </r>
    <r>
      <rPr>
        <sz val="9"/>
        <color indexed="62"/>
        <rFont val="Arial"/>
        <family val="2"/>
        <charset val="238"/>
      </rPr>
      <t>(ADP 068 to 070+076+077+083+086+089)</t>
    </r>
  </si>
  <si>
    <t>I INITIAL (SUBSCRIBED) CAPITAL</t>
  </si>
  <si>
    <t>II CAPITAL RESERVES</t>
  </si>
  <si>
    <t>III RESERVES FROM PROFIT (ADP 071+072-073+074+075)</t>
  </si>
  <si>
    <t xml:space="preserve">     1 Legal reserves</t>
  </si>
  <si>
    <t xml:space="preserve">     2 Reserves for treasury shares</t>
  </si>
  <si>
    <t xml:space="preserve">     3 Treasury shares and holdings (deductible item)</t>
  </si>
  <si>
    <t xml:space="preserve">     4 Statutory reserves</t>
  </si>
  <si>
    <t xml:space="preserve">     5 Other reserves</t>
  </si>
  <si>
    <t>IV REVALUATION RESERVES</t>
  </si>
  <si>
    <t>V FAIR VALUE RESERVES AND OTHER (ADP 078 to 083)</t>
  </si>
  <si>
    <t xml:space="preserve">     1 Financial assets at fair value through other comprehensive income (i.e. available for sale)</t>
  </si>
  <si>
    <t xml:space="preserve">     2 Cash flow hedge - effective portion</t>
  </si>
  <si>
    <t xml:space="preserve">     3 Hedge of a net investment in a foreign operation - effective portion</t>
  </si>
  <si>
    <t xml:space="preserve">     4 Other fair value reserves</t>
  </si>
  <si>
    <t xml:space="preserve">     5 Exchange rate differences from translation of foreign operations (consolidation)</t>
  </si>
  <si>
    <t xml:space="preserve">     6 Exchange rate differences from translation into the presentation currency</t>
  </si>
  <si>
    <t>VI RETAINED PROFIT OR LOSS BROUGHT FORWARD (ADP 085-086)</t>
  </si>
  <si>
    <t xml:space="preserve">     1 Retained profit</t>
  </si>
  <si>
    <t xml:space="preserve">     2 Loss brought forward</t>
  </si>
  <si>
    <t>VII PROFIT OR LOSS FOR THE BUSINESS YEAR (ADP 088-089)</t>
  </si>
  <si>
    <t xml:space="preserve">     1 Profit for the business year</t>
  </si>
  <si>
    <t xml:space="preserve">     2 Loss for the business year</t>
  </si>
  <si>
    <t>VIII MINORITY (NON-CONTROLLING) INTEREST</t>
  </si>
  <si>
    <r>
      <rPr>
        <b/>
        <sz val="9"/>
        <color indexed="62"/>
        <rFont val="Arial"/>
        <family val="2"/>
        <charset val="238"/>
      </rPr>
      <t xml:space="preserve">B)  PROVISIONS </t>
    </r>
    <r>
      <rPr>
        <sz val="9"/>
        <color indexed="62"/>
        <rFont val="Arial"/>
        <family val="2"/>
        <charset val="238"/>
      </rPr>
      <t>(ADP 092 to 097)</t>
    </r>
  </si>
  <si>
    <t xml:space="preserve">     1 Provisions for pensions, termination benefits and similar obligations</t>
  </si>
  <si>
    <t xml:space="preserve">     2 Provisions for tax liabilities</t>
  </si>
  <si>
    <t xml:space="preserve">     3 Provisions for ongoing legal cases</t>
  </si>
  <si>
    <t xml:space="preserve">     4 Provisions for renewal of natural resources</t>
  </si>
  <si>
    <t xml:space="preserve">     5 Provisions for warranty obligations</t>
  </si>
  <si>
    <t xml:space="preserve">     6 Other provisions</t>
  </si>
  <si>
    <r>
      <rPr>
        <b/>
        <sz val="9"/>
        <color indexed="62"/>
        <rFont val="Arial"/>
        <family val="2"/>
        <charset val="238"/>
      </rPr>
      <t xml:space="preserve">C)  LONG-TERM LIABILITIES </t>
    </r>
    <r>
      <rPr>
        <sz val="9"/>
        <color indexed="62"/>
        <rFont val="Arial"/>
        <family val="2"/>
        <charset val="238"/>
      </rPr>
      <t>(ADP 099 to 109)</t>
    </r>
  </si>
  <si>
    <t xml:space="preserve">     1 Liabilities to undertakings within the group </t>
  </si>
  <si>
    <t xml:space="preserve">     2 Liabilities for loans, deposits, etc. of undertakings within the group</t>
  </si>
  <si>
    <t xml:space="preserve">     3 Liabilities to companies linked by virtue of participating interests </t>
  </si>
  <si>
    <t xml:space="preserve">     4 Liabilities for loans, deposits etc. of companies linked by virtue of participating interests</t>
  </si>
  <si>
    <t xml:space="preserve">     5 Liabilities for loans, deposits etc.</t>
  </si>
  <si>
    <t xml:space="preserve">     6 Liabilities to banks and other financial institutions</t>
  </si>
  <si>
    <t xml:space="preserve">     7 Liabilities for advance payments</t>
  </si>
  <si>
    <t xml:space="preserve">     8 Liabilities to suppliers</t>
  </si>
  <si>
    <t xml:space="preserve">     9 Liabilities for securities</t>
  </si>
  <si>
    <t xml:space="preserve">   10 Other long-term liabilities</t>
  </si>
  <si>
    <t xml:space="preserve">   11 Deferred tax liability</t>
  </si>
  <si>
    <r>
      <rPr>
        <b/>
        <sz val="9"/>
        <color indexed="62"/>
        <rFont val="Arial"/>
        <family val="2"/>
        <charset val="238"/>
      </rPr>
      <t xml:space="preserve">D)  SHORT-TERM LIABILITIES </t>
    </r>
    <r>
      <rPr>
        <sz val="9"/>
        <color indexed="62"/>
        <rFont val="Arial"/>
        <family val="2"/>
        <charset val="238"/>
      </rPr>
      <t>(ADP 111 to 124)</t>
    </r>
  </si>
  <si>
    <t xml:space="preserve">   10 Liabilities to employees</t>
  </si>
  <si>
    <t xml:space="preserve">   11 Taxes, contributions and similar liabilities</t>
  </si>
  <si>
    <t xml:space="preserve">   12 Liabilities arising from the share in the result</t>
  </si>
  <si>
    <t xml:space="preserve">   13 Liabilities arising from fixed assets held for sale</t>
  </si>
  <si>
    <t xml:space="preserve">   14 Other short-term liabilities</t>
  </si>
  <si>
    <t>E) ACCRUALS AND DEFERRED INCOME</t>
  </si>
  <si>
    <r>
      <rPr>
        <b/>
        <sz val="9"/>
        <color indexed="62"/>
        <rFont val="Arial"/>
        <family val="2"/>
        <charset val="238"/>
      </rPr>
      <t xml:space="preserve">F)  TOTAL – LIABILITIES </t>
    </r>
    <r>
      <rPr>
        <sz val="9"/>
        <color indexed="62"/>
        <rFont val="Arial"/>
        <family val="2"/>
        <charset val="238"/>
      </rPr>
      <t>(ADP 067+091+098+110+125)</t>
    </r>
  </si>
  <si>
    <t>G)  OFF-BALANCE SHEET ITEMS</t>
  </si>
  <si>
    <t>STATEMENT OF PROFIT OR LOSS</t>
  </si>
  <si>
    <t>for the period __.__.____ to __.__.____</t>
  </si>
  <si>
    <r>
      <rPr>
        <b/>
        <sz val="9"/>
        <rFont val="Arial"/>
        <family val="2"/>
        <charset val="238"/>
      </rPr>
      <t xml:space="preserve">ADP
</t>
    </r>
    <r>
      <rPr>
        <b/>
        <sz val="8"/>
        <color rgb="FF000000"/>
        <rFont val="Arial"/>
        <family val="2"/>
        <charset val="238"/>
      </rPr>
      <t>code</t>
    </r>
  </si>
  <si>
    <t>Same period of the previous year</t>
  </si>
  <si>
    <t>Current period</t>
  </si>
  <si>
    <r>
      <rPr>
        <b/>
        <sz val="9"/>
        <color indexed="62"/>
        <rFont val="Arial"/>
        <family val="2"/>
        <charset val="238"/>
      </rPr>
      <t>I</t>
    </r>
    <r>
      <rPr>
        <b/>
        <sz val="9"/>
        <color indexed="62"/>
        <rFont val="Arial"/>
        <family val="2"/>
        <charset val="238"/>
      </rPr>
      <t xml:space="preserve"> </t>
    </r>
    <r>
      <rPr>
        <b/>
        <sz val="9"/>
        <color indexed="62"/>
        <rFont val="Arial"/>
        <family val="2"/>
        <charset val="238"/>
      </rPr>
      <t xml:space="preserve">OPERATING INCOME </t>
    </r>
    <r>
      <rPr>
        <sz val="9"/>
        <color indexed="62"/>
        <rFont val="Arial"/>
        <family val="2"/>
        <charset val="238"/>
      </rPr>
      <t>(ADP 002 to 006)</t>
    </r>
  </si>
  <si>
    <t xml:space="preserve">    1 Income from sales with undertakings within the group</t>
  </si>
  <si>
    <t xml:space="preserve">    2 Income from sales</t>
  </si>
  <si>
    <t xml:space="preserve">    3 Income from the use of own products, goods and services</t>
  </si>
  <si>
    <t xml:space="preserve">    4 Other operating income with undertakings within the group</t>
  </si>
  <si>
    <t xml:space="preserve">    5 Other operating income (outside the group)</t>
  </si>
  <si>
    <r>
      <rPr>
        <b/>
        <sz val="9"/>
        <color indexed="62"/>
        <rFont val="Arial"/>
        <family val="2"/>
        <charset val="238"/>
      </rPr>
      <t>II</t>
    </r>
    <r>
      <rPr>
        <b/>
        <sz val="9"/>
        <color indexed="62"/>
        <rFont val="Arial"/>
        <family val="2"/>
        <charset val="238"/>
      </rPr>
      <t xml:space="preserve"> </t>
    </r>
    <r>
      <rPr>
        <b/>
        <sz val="9"/>
        <color indexed="62"/>
        <rFont val="Arial"/>
        <family val="2"/>
        <charset val="238"/>
      </rPr>
      <t xml:space="preserve">OPERATING EXPENSES </t>
    </r>
    <r>
      <rPr>
        <sz val="9"/>
        <color indexed="62"/>
        <rFont val="Arial"/>
        <family val="2"/>
        <charset val="238"/>
      </rPr>
      <t>(ADP 08+009+013+017+018+019+022+029)</t>
    </r>
  </si>
  <si>
    <t xml:space="preserve">    1 Changes in inventories of work in progress and finished goods</t>
  </si>
  <si>
    <t xml:space="preserve">    2 Material costs (ADP 010 to 011)</t>
  </si>
  <si>
    <t xml:space="preserve">        a) Costs of raw materials and consumables </t>
  </si>
  <si>
    <t xml:space="preserve">        b) Costs of goods sold </t>
  </si>
  <si>
    <t xml:space="preserve">        c) Other external costs </t>
  </si>
  <si>
    <t xml:space="preserve">   3 Staff costs (ADP 014 to 016)</t>
  </si>
  <si>
    <t xml:space="preserve">        a) Net salaries and wages</t>
  </si>
  <si>
    <t xml:space="preserve">        b) Tax and contributions from salary costs</t>
  </si>
  <si>
    <t xml:space="preserve">        c) Contributions on salaries</t>
  </si>
  <si>
    <t xml:space="preserve">   4 Depreciation</t>
  </si>
  <si>
    <t xml:space="preserve">   5 Other costs</t>
  </si>
  <si>
    <t xml:space="preserve">   6 Value adjustments (ADP 020+021)</t>
  </si>
  <si>
    <t xml:space="preserve">       a) fixed assets other than financial assets</t>
  </si>
  <si>
    <t xml:space="preserve">       b) current assets other than financial assets</t>
  </si>
  <si>
    <t xml:space="preserve">   7 Provisions (ADP 023 to 028)</t>
  </si>
  <si>
    <t xml:space="preserve">       a) Provisions for pensions, termination benefits and similar obligations</t>
  </si>
  <si>
    <t xml:space="preserve">       b) Provisions for tax liabilities</t>
  </si>
  <si>
    <t xml:space="preserve">       c) Provisions for ongoing legal cases</t>
  </si>
  <si>
    <t xml:space="preserve">       d) Provisions for renewal of natural resources</t>
  </si>
  <si>
    <t xml:space="preserve">       e) Provisions for warranty obligations</t>
  </si>
  <si>
    <t xml:space="preserve">       f) Other provisions</t>
  </si>
  <si>
    <t xml:space="preserve">   8 Other operating expenses</t>
  </si>
  <si>
    <r>
      <rPr>
        <b/>
        <sz val="9"/>
        <color indexed="62"/>
        <rFont val="Arial"/>
        <family val="2"/>
        <charset val="238"/>
      </rPr>
      <t>III</t>
    </r>
    <r>
      <rPr>
        <b/>
        <sz val="9"/>
        <color indexed="62"/>
        <rFont val="Arial"/>
        <family val="2"/>
        <charset val="238"/>
      </rPr>
      <t xml:space="preserve"> </t>
    </r>
    <r>
      <rPr>
        <b/>
        <sz val="9"/>
        <color indexed="62"/>
        <rFont val="Arial"/>
        <family val="2"/>
        <charset val="238"/>
      </rPr>
      <t xml:space="preserve">FINANCIAL INCOME </t>
    </r>
    <r>
      <rPr>
        <sz val="9"/>
        <color indexed="62"/>
        <rFont val="Arial"/>
        <family val="2"/>
        <charset val="238"/>
      </rPr>
      <t>(ADP 031 to 040)</t>
    </r>
  </si>
  <si>
    <t xml:space="preserve">     1 Income from investments in holdings (shares) of undertakings within the group</t>
  </si>
  <si>
    <t xml:space="preserve">     2 Income from investments in holdings (shares) of companies linked by virtue of participating interests</t>
  </si>
  <si>
    <t xml:space="preserve">     3 Income from other long-term financial investment and loans granted to undertakings within the group</t>
  </si>
  <si>
    <t xml:space="preserve">     4 Other interest income from operations with undertakings within the group</t>
  </si>
  <si>
    <t xml:space="preserve">     5 Exchange rate differences and other financial income from operations with undertakings within the group</t>
  </si>
  <si>
    <t xml:space="preserve">     6 Income from other long-term financial investments and loans</t>
  </si>
  <si>
    <t xml:space="preserve">     7 Other interest income</t>
  </si>
  <si>
    <t xml:space="preserve">     8 Exchange rate differences and other financial income</t>
  </si>
  <si>
    <t xml:space="preserve">     9 Unrealised gains (income) from financial assets</t>
  </si>
  <si>
    <t xml:space="preserve">   10 Other financial income</t>
  </si>
  <si>
    <r>
      <rPr>
        <b/>
        <sz val="9"/>
        <color indexed="62"/>
        <rFont val="Arial"/>
        <family val="2"/>
        <charset val="238"/>
      </rPr>
      <t>IV</t>
    </r>
    <r>
      <rPr>
        <b/>
        <sz val="9"/>
        <color indexed="62"/>
        <rFont val="Arial"/>
        <family val="2"/>
        <charset val="238"/>
      </rPr>
      <t xml:space="preserve"> </t>
    </r>
    <r>
      <rPr>
        <b/>
        <sz val="9"/>
        <color indexed="62"/>
        <rFont val="Arial"/>
        <family val="2"/>
        <charset val="238"/>
      </rPr>
      <t xml:space="preserve">FINANCIAL EXPENSES </t>
    </r>
    <r>
      <rPr>
        <sz val="9"/>
        <color indexed="62"/>
        <rFont val="Arial"/>
        <family val="2"/>
        <charset val="238"/>
      </rPr>
      <t>(ADP 042 to 048)</t>
    </r>
  </si>
  <si>
    <t xml:space="preserve">    1 Interest expenses and similar expenses with undertakings within the group</t>
  </si>
  <si>
    <t>2 Exchange rate differences and other expenses from operations with undertakings within the group</t>
  </si>
  <si>
    <t>3 Interest expenses and similar expenses</t>
  </si>
  <si>
    <t>4 Exchange rate differences and other expenses</t>
  </si>
  <si>
    <t>5 Unrealised losses (expenses) from financial assets</t>
  </si>
  <si>
    <t>6 Value adjustments of financial assets (net)</t>
  </si>
  <si>
    <t>7 Other financial expenses</t>
  </si>
  <si>
    <t>V    SHARE IN PROFIT FROM UNDERTAKINGS LINKED BY VRITUE OF PARTICIPATING INTERESTS</t>
  </si>
  <si>
    <t>VI   SHARE IN PROFIT FROM JOINT VENTURES</t>
  </si>
  <si>
    <t>VII  SHARE IN LOSS OF COMPANIES LINKED BY VIRTUE OF PARTICIPATING INTEREST</t>
  </si>
  <si>
    <t>VIII SHARE IN LOSS OF JOINT VENTURES</t>
  </si>
  <si>
    <r>
      <rPr>
        <b/>
        <sz val="9"/>
        <color indexed="62"/>
        <rFont val="Arial"/>
        <family val="2"/>
        <charset val="238"/>
      </rPr>
      <t>IX</t>
    </r>
    <r>
      <rPr>
        <b/>
        <sz val="9"/>
        <color indexed="62"/>
        <rFont val="Arial"/>
        <family val="2"/>
        <charset val="238"/>
      </rPr>
      <t xml:space="preserve">   </t>
    </r>
    <r>
      <rPr>
        <b/>
        <sz val="9"/>
        <color indexed="62"/>
        <rFont val="Arial"/>
        <family val="2"/>
        <charset val="238"/>
      </rPr>
      <t xml:space="preserve">TOTAL INCOME </t>
    </r>
    <r>
      <rPr>
        <sz val="9"/>
        <color indexed="62"/>
        <rFont val="Arial"/>
        <family val="2"/>
        <charset val="238"/>
      </rPr>
      <t>(ADP 001+030+049 +050)</t>
    </r>
  </si>
  <si>
    <r>
      <rPr>
        <b/>
        <sz val="9"/>
        <color indexed="62"/>
        <rFont val="Arial"/>
        <family val="2"/>
        <charset val="238"/>
      </rPr>
      <t>X</t>
    </r>
    <r>
      <rPr>
        <b/>
        <sz val="9"/>
        <color indexed="62"/>
        <rFont val="Arial"/>
        <family val="2"/>
        <charset val="238"/>
      </rPr>
      <t xml:space="preserve">    </t>
    </r>
    <r>
      <rPr>
        <b/>
        <sz val="9"/>
        <color indexed="62"/>
        <rFont val="Arial"/>
        <family val="2"/>
        <charset val="238"/>
      </rPr>
      <t xml:space="preserve">TOTAL EXPENDITURE </t>
    </r>
    <r>
      <rPr>
        <sz val="9"/>
        <color indexed="62"/>
        <rFont val="Arial"/>
        <family val="2"/>
        <charset val="238"/>
      </rPr>
      <t>(ADP 007+041+051 + 052)</t>
    </r>
  </si>
  <si>
    <r>
      <rPr>
        <b/>
        <sz val="9"/>
        <color indexed="62"/>
        <rFont val="Arial"/>
        <family val="2"/>
        <charset val="238"/>
      </rPr>
      <t>XI</t>
    </r>
    <r>
      <rPr>
        <b/>
        <sz val="9"/>
        <color indexed="62"/>
        <rFont val="Arial"/>
        <family val="2"/>
        <charset val="238"/>
      </rPr>
      <t xml:space="preserve">   </t>
    </r>
    <r>
      <rPr>
        <b/>
        <sz val="9"/>
        <color indexed="62"/>
        <rFont val="Arial"/>
        <family val="2"/>
        <charset val="238"/>
      </rPr>
      <t xml:space="preserve">PRE-TAX PROFIT OR LOSS </t>
    </r>
    <r>
      <rPr>
        <sz val="9"/>
        <color indexed="62"/>
        <rFont val="Arial"/>
        <family val="2"/>
        <charset val="238"/>
      </rPr>
      <t>(ADP 053-054)</t>
    </r>
  </si>
  <si>
    <t xml:space="preserve">   1 Pre-tax profit (ADP 053-054)</t>
  </si>
  <si>
    <t xml:space="preserve">   2 Pre-tax loss (ADP 054-053)</t>
  </si>
  <si>
    <t>XII  INCOME TAX</t>
  </si>
  <si>
    <r>
      <rPr>
        <b/>
        <sz val="9"/>
        <color indexed="62"/>
        <rFont val="Arial"/>
        <family val="2"/>
        <charset val="238"/>
      </rPr>
      <t>XIII</t>
    </r>
    <r>
      <rPr>
        <b/>
        <sz val="9"/>
        <color indexed="62"/>
        <rFont val="Arial"/>
        <family val="2"/>
        <charset val="238"/>
      </rPr>
      <t xml:space="preserve"> </t>
    </r>
    <r>
      <rPr>
        <b/>
        <sz val="9"/>
        <color indexed="62"/>
        <rFont val="Arial"/>
        <family val="2"/>
        <charset val="238"/>
      </rPr>
      <t xml:space="preserve">PROFIT OR LOSS FOR THE PERIOD </t>
    </r>
    <r>
      <rPr>
        <sz val="9"/>
        <color indexed="62"/>
        <rFont val="Arial"/>
        <family val="2"/>
        <charset val="238"/>
      </rPr>
      <t>(ADP 055-059)</t>
    </r>
  </si>
  <si>
    <t xml:space="preserve">  1 Profit for the period (ADP 055-059)</t>
  </si>
  <si>
    <t xml:space="preserve">  2 Loss for the period (ADP 059-055)</t>
  </si>
  <si>
    <t>DISCONTINUED OPERATIONS (to be filled in by undertakings subject to IFRS only with discontinued operations)</t>
  </si>
  <si>
    <r>
      <rPr>
        <b/>
        <sz val="9"/>
        <color indexed="62"/>
        <rFont val="Arial"/>
        <family val="2"/>
        <charset val="238"/>
      </rPr>
      <t>XIV</t>
    </r>
    <r>
      <rPr>
        <b/>
        <sz val="9"/>
        <color indexed="62"/>
        <rFont val="Arial"/>
        <family val="2"/>
        <charset val="238"/>
      </rPr>
      <t xml:space="preserve"> </t>
    </r>
    <r>
      <rPr>
        <b/>
        <sz val="9"/>
        <color indexed="62"/>
        <rFont val="Arial"/>
        <family val="2"/>
        <charset val="238"/>
      </rPr>
      <t>PRE-TAX PROFIT OR LOSS OF DISCONTINUED OPERATIONS</t>
    </r>
    <r>
      <rPr>
        <sz val="9"/>
        <color indexed="62"/>
        <rFont val="Arial"/>
        <family val="2"/>
        <charset val="238"/>
      </rPr>
      <t xml:space="preserve">  (ADP 063-064)</t>
    </r>
  </si>
  <si>
    <t xml:space="preserve"> 1 Pre-tax profit from discontinued operations</t>
  </si>
  <si>
    <t xml:space="preserve"> 2 Pre-tax loss on discontinued operations</t>
  </si>
  <si>
    <t>XV INCOME TAX OF DISCONTINUED OPERATIONS</t>
  </si>
  <si>
    <t xml:space="preserve"> 1 Discontinued operations profit for the period (ADP 062-065)</t>
  </si>
  <si>
    <t xml:space="preserve"> 2 Discontinued operations loss for the period (ADP 065-062)</t>
  </si>
  <si>
    <t>TOTAL OPERATIONS (to be filled in only by undertakings subject to IFRS with discontinued operations)</t>
  </si>
  <si>
    <r>
      <rPr>
        <b/>
        <sz val="9"/>
        <color indexed="62"/>
        <rFont val="Arial"/>
        <family val="2"/>
        <charset val="238"/>
      </rPr>
      <t>XVI</t>
    </r>
    <r>
      <rPr>
        <b/>
        <sz val="9"/>
        <color indexed="62"/>
        <rFont val="Arial"/>
        <family val="2"/>
        <charset val="238"/>
      </rPr>
      <t xml:space="preserve"> </t>
    </r>
    <r>
      <rPr>
        <b/>
        <sz val="9"/>
        <color indexed="62"/>
        <rFont val="Arial"/>
        <family val="2"/>
        <charset val="238"/>
      </rPr>
      <t xml:space="preserve">PRE-TAX PROFIT OR LOSS </t>
    </r>
    <r>
      <rPr>
        <sz val="9"/>
        <color indexed="62"/>
        <rFont val="Arial"/>
        <family val="2"/>
        <charset val="238"/>
      </rPr>
      <t>(ADP 055+062)</t>
    </r>
  </si>
  <si>
    <t xml:space="preserve"> 1 Pre-tax profit (ADP 068)</t>
  </si>
  <si>
    <t xml:space="preserve"> 2 Pre-tax loss (ADP 068)</t>
  </si>
  <si>
    <r>
      <rPr>
        <b/>
        <sz val="9"/>
        <color indexed="62"/>
        <rFont val="Arial"/>
        <family val="2"/>
        <charset val="238"/>
      </rPr>
      <t>XVII</t>
    </r>
    <r>
      <rPr>
        <b/>
        <sz val="9"/>
        <color indexed="62"/>
        <rFont val="Arial"/>
        <family val="2"/>
        <charset val="238"/>
      </rPr>
      <t xml:space="preserve"> </t>
    </r>
    <r>
      <rPr>
        <b/>
        <sz val="9"/>
        <color indexed="62"/>
        <rFont val="Arial"/>
        <family val="2"/>
        <charset val="238"/>
      </rPr>
      <t xml:space="preserve">INCOME TAX </t>
    </r>
    <r>
      <rPr>
        <sz val="9"/>
        <color indexed="62"/>
        <rFont val="Arial"/>
        <family val="2"/>
        <charset val="238"/>
      </rPr>
      <t>(ADP 058+065)</t>
    </r>
  </si>
  <si>
    <r>
      <rPr>
        <b/>
        <sz val="9"/>
        <color indexed="62"/>
        <rFont val="Arial"/>
        <family val="2"/>
        <charset val="238"/>
      </rPr>
      <t>XVIII</t>
    </r>
    <r>
      <rPr>
        <b/>
        <sz val="9"/>
        <color indexed="62"/>
        <rFont val="Arial"/>
        <family val="2"/>
        <charset val="238"/>
      </rPr>
      <t xml:space="preserve"> </t>
    </r>
    <r>
      <rPr>
        <b/>
        <sz val="9"/>
        <color indexed="62"/>
        <rFont val="Arial"/>
        <family val="2"/>
        <charset val="238"/>
      </rPr>
      <t xml:space="preserve">PROFIT OR LOSS FOR THE PERIOD </t>
    </r>
    <r>
      <rPr>
        <sz val="9"/>
        <color indexed="62"/>
        <rFont val="Arial"/>
        <family val="2"/>
        <charset val="238"/>
      </rPr>
      <t>(ADP 068-071)</t>
    </r>
  </si>
  <si>
    <t xml:space="preserve"> 1 Profit for the period (ADP 068-071)</t>
  </si>
  <si>
    <t xml:space="preserve"> 2 Loss for the period (ADP 071-068)</t>
  </si>
  <si>
    <t>APPENDIX to the P&amp;L (to be filled in by undertakings that draw up consolidated annual financial statements)</t>
  </si>
  <si>
    <r>
      <rPr>
        <b/>
        <sz val="9"/>
        <color indexed="18"/>
        <rFont val="Arial"/>
        <family val="2"/>
        <charset val="238"/>
      </rPr>
      <t>XIX</t>
    </r>
    <r>
      <rPr>
        <b/>
        <sz val="9"/>
        <color indexed="18"/>
        <rFont val="Arial"/>
        <family val="2"/>
        <charset val="238"/>
      </rPr>
      <t xml:space="preserve"> </t>
    </r>
    <r>
      <rPr>
        <b/>
        <sz val="9"/>
        <color indexed="18"/>
        <rFont val="Arial"/>
        <family val="2"/>
        <charset val="238"/>
      </rPr>
      <t xml:space="preserve">PROFIT OR LOSS FOR THE PERIOD </t>
    </r>
    <r>
      <rPr>
        <sz val="9"/>
        <color indexed="18"/>
        <rFont val="Arial"/>
        <family val="2"/>
        <charset val="238"/>
      </rPr>
      <t>(ADP 076+077)</t>
    </r>
  </si>
  <si>
    <t xml:space="preserve"> 1 Attributable to owners of the parent</t>
  </si>
  <si>
    <t xml:space="preserve"> 2 Attributable to minority (non-controlling) interest</t>
  </si>
  <si>
    <t>STATEMENT OF OTHER COMPRHENSIVE INCOME (to be filled in by undertakings subject to IFRS)</t>
  </si>
  <si>
    <t xml:space="preserve">I PROFIT OR LOSS FOR THE PERIOD </t>
  </si>
  <si>
    <t xml:space="preserve">II OTHER COMPREHENSIVE INCOME/LOSS BEFORE TAX
    (ADP 80 + 87)   </t>
  </si>
  <si>
    <t>III Items that will not be reclassified to profit or loss (ADP 081 to 085)</t>
  </si>
  <si>
    <t>1 Changes in revaluation reserves of fixed tangible and intangible assets</t>
  </si>
  <si>
    <t>2 Profit or loss arising from subsequent measurement of equity securities at fair value through other comprehensive income</t>
  </si>
  <si>
    <t>3 Changes in the fair value of the financial liability at fair value through statement of profit or loss that is attributable to changes in the credit risk of that liability</t>
  </si>
  <si>
    <t>4 Actuarial gains/losses on the defined benefit obligation</t>
  </si>
  <si>
    <t>5 Other items that will not be reclassified</t>
  </si>
  <si>
    <t>6 Income tax relating to items that will not be reclassified</t>
  </si>
  <si>
    <t>1 Exchange rate differences from translation of foreign operations</t>
  </si>
  <si>
    <t>APPENDIX to the Statement on comprehensive income (to be filled in by undertakings that draw up consolidated statements)</t>
  </si>
  <si>
    <t>1 Attributable to owners of the parent</t>
  </si>
  <si>
    <t>2 Attributable to minority (non-controlling) interest</t>
  </si>
  <si>
    <t>STATEMENT OF CASH FLOWS - indirect method</t>
  </si>
  <si>
    <r>
      <rPr>
        <b/>
        <sz val="8"/>
        <rFont val="Arial"/>
        <family val="2"/>
        <charset val="238"/>
      </rPr>
      <t>ADP
code</t>
    </r>
  </si>
  <si>
    <t>3</t>
  </si>
  <si>
    <t>4</t>
  </si>
  <si>
    <t>Cash flow from operating activities</t>
  </si>
  <si>
    <t>1 Pre-tax profit</t>
  </si>
  <si>
    <t>2 Adjustments (ADP 003 to 010):</t>
  </si>
  <si>
    <t xml:space="preserve"> a) Depreciation</t>
  </si>
  <si>
    <t xml:space="preserve"> b) Gains and losses from sale and value adjustment of fixed tangible and intangible assets</t>
  </si>
  <si>
    <t xml:space="preserve"> c) Gains and losses from sale and unrealised gains and losses and 
value adjustment of financial assets</t>
  </si>
  <si>
    <t xml:space="preserve"> d) Interest and dividend income</t>
  </si>
  <si>
    <t xml:space="preserve"> e) Interest expenses</t>
  </si>
  <si>
    <t xml:space="preserve"> f) Provisions</t>
  </si>
  <si>
    <t xml:space="preserve"> g) Exchange rate differences (unrealised)</t>
  </si>
  <si>
    <t xml:space="preserve"> h) Other adjustments for non-cash transactions and unrealised gains and losses</t>
  </si>
  <si>
    <r>
      <rPr>
        <b/>
        <sz val="9"/>
        <rFont val="Arial"/>
        <family val="2"/>
        <charset val="238"/>
      </rPr>
      <t>I</t>
    </r>
    <r>
      <rPr>
        <b/>
        <sz val="9"/>
        <rFont val="Arial"/>
        <family val="2"/>
        <charset val="238"/>
      </rPr>
      <t xml:space="preserve">  </t>
    </r>
    <r>
      <rPr>
        <b/>
        <sz val="9"/>
        <rFont val="Arial"/>
        <family val="2"/>
        <charset val="238"/>
      </rPr>
      <t xml:space="preserve">Cash flow increase or decrease before changes in working capital </t>
    </r>
    <r>
      <rPr>
        <sz val="9"/>
        <color rgb="FF000000"/>
        <rFont val="Arial"/>
        <family val="2"/>
        <charset val="238"/>
      </rPr>
      <t>(ADP 001+002)</t>
    </r>
  </si>
  <si>
    <t>3 Changes in the working capital (ADP 013 to 016)</t>
  </si>
  <si>
    <t xml:space="preserve"> a) Increase or decrease in short-term liabilities</t>
  </si>
  <si>
    <t xml:space="preserve"> b) Increase or decrease in short-term receivables</t>
  </si>
  <si>
    <t xml:space="preserve"> c) Increase or decrease in inventories</t>
  </si>
  <si>
    <t xml:space="preserve"> d) Other increase or decrease in working capital</t>
  </si>
  <si>
    <r>
      <rPr>
        <b/>
        <sz val="9"/>
        <rFont val="Arial"/>
        <family val="2"/>
        <charset val="238"/>
      </rPr>
      <t>II</t>
    </r>
    <r>
      <rPr>
        <b/>
        <sz val="9"/>
        <rFont val="Arial"/>
        <family val="2"/>
        <charset val="238"/>
      </rPr>
      <t xml:space="preserve"> </t>
    </r>
    <r>
      <rPr>
        <b/>
        <sz val="9"/>
        <rFont val="Arial"/>
        <family val="2"/>
        <charset val="238"/>
      </rPr>
      <t xml:space="preserve">Cash from operations </t>
    </r>
    <r>
      <rPr>
        <sz val="9"/>
        <color rgb="FF000000"/>
        <rFont val="Arial"/>
        <family val="2"/>
        <charset val="238"/>
      </rPr>
      <t>(ADP 011+012)</t>
    </r>
  </si>
  <si>
    <t>4 Interest paid</t>
  </si>
  <si>
    <t>5 Income tax paid</t>
  </si>
  <si>
    <r>
      <rPr>
        <b/>
        <sz val="9"/>
        <color indexed="18"/>
        <rFont val="Arial"/>
        <family val="2"/>
        <charset val="238"/>
      </rPr>
      <t xml:space="preserve">A) NET CASH FLOW FROM OPERATING ACTIVITIES </t>
    </r>
    <r>
      <rPr>
        <sz val="9"/>
        <color indexed="18"/>
        <rFont val="Arial"/>
        <family val="2"/>
        <charset val="238"/>
      </rPr>
      <t>(ADP 017 to 019)</t>
    </r>
  </si>
  <si>
    <t>Cash flow from investment activities</t>
  </si>
  <si>
    <t>1 Cash receipts from sales of fixed tangible and intangible assets</t>
  </si>
  <si>
    <t>2 Cash receipts from sales of financial instruments</t>
  </si>
  <si>
    <t>3 Interest received</t>
  </si>
  <si>
    <t>4 Dividends received</t>
  </si>
  <si>
    <t>5 Cash receipts from repayment of loans and deposits</t>
  </si>
  <si>
    <t>6 Other cash receipts from investment activities</t>
  </si>
  <si>
    <r>
      <rPr>
        <b/>
        <sz val="9"/>
        <rFont val="Arial"/>
        <family val="2"/>
        <charset val="238"/>
      </rPr>
      <t>III</t>
    </r>
    <r>
      <rPr>
        <b/>
        <sz val="9"/>
        <rFont val="Arial"/>
        <family val="2"/>
        <charset val="238"/>
      </rPr>
      <t xml:space="preserve"> </t>
    </r>
    <r>
      <rPr>
        <b/>
        <sz val="9"/>
        <rFont val="Arial"/>
        <family val="2"/>
        <charset val="238"/>
      </rPr>
      <t xml:space="preserve">Total cash receipts from investment activities </t>
    </r>
    <r>
      <rPr>
        <sz val="9"/>
        <color rgb="FF000000"/>
        <rFont val="Arial"/>
        <family val="2"/>
        <charset val="238"/>
      </rPr>
      <t>(ADP 021 to 026)</t>
    </r>
  </si>
  <si>
    <t>1 Cash payments for the purchase of fixed tangible and intangible assets</t>
  </si>
  <si>
    <t>2 Cash payments for the acquisition of financial instruments</t>
  </si>
  <si>
    <t>3 Cash payments for loans and deposits for the period</t>
  </si>
  <si>
    <t>4 Acquisition of a subsidiary, net of cash acquired</t>
  </si>
  <si>
    <t>5 Other cash payments from investment activities</t>
  </si>
  <si>
    <r>
      <rPr>
        <b/>
        <sz val="9"/>
        <rFont val="Arial"/>
        <family val="2"/>
        <charset val="238"/>
      </rPr>
      <t>IV</t>
    </r>
    <r>
      <rPr>
        <b/>
        <sz val="9"/>
        <rFont val="Arial"/>
        <family val="2"/>
        <charset val="238"/>
      </rPr>
      <t xml:space="preserve"> </t>
    </r>
    <r>
      <rPr>
        <b/>
        <sz val="9"/>
        <rFont val="Arial"/>
        <family val="2"/>
        <charset val="238"/>
      </rPr>
      <t xml:space="preserve">Total cash payments from investment activities </t>
    </r>
    <r>
      <rPr>
        <sz val="9"/>
        <color rgb="FF000000"/>
        <rFont val="Arial"/>
        <family val="2"/>
        <charset val="238"/>
      </rPr>
      <t>(ADP 028 to 032)</t>
    </r>
  </si>
  <si>
    <r>
      <rPr>
        <b/>
        <sz val="9"/>
        <color indexed="18"/>
        <rFont val="Arial"/>
        <family val="2"/>
        <charset val="238"/>
      </rPr>
      <t xml:space="preserve">B) NET CASH FLOW FROM INVESTMENT ACTIVITIES </t>
    </r>
    <r>
      <rPr>
        <sz val="9"/>
        <color indexed="18"/>
        <rFont val="Arial"/>
        <family val="2"/>
        <charset val="238"/>
      </rPr>
      <t>(ADP 027+033)</t>
    </r>
  </si>
  <si>
    <t>Cash flow from financing activities</t>
  </si>
  <si>
    <t>1 Cash receipts from the increase in initial (subscribed) capital</t>
  </si>
  <si>
    <t>2 Cash receipts from the issue of equity financial instruments and debt financial instruments</t>
  </si>
  <si>
    <t>3 Cash receipts from credit principals, loans and other borrowings</t>
  </si>
  <si>
    <t>4 Other cash receipts from financing activities</t>
  </si>
  <si>
    <r>
      <rPr>
        <b/>
        <sz val="9"/>
        <rFont val="Arial"/>
        <family val="2"/>
        <charset val="238"/>
      </rPr>
      <t>V</t>
    </r>
    <r>
      <rPr>
        <b/>
        <sz val="9"/>
        <rFont val="Arial"/>
        <family val="2"/>
        <charset val="238"/>
      </rPr>
      <t xml:space="preserve"> </t>
    </r>
    <r>
      <rPr>
        <b/>
        <sz val="9"/>
        <rFont val="Arial"/>
        <family val="2"/>
        <charset val="238"/>
      </rPr>
      <t xml:space="preserve">Total cash receipts from financing activities </t>
    </r>
    <r>
      <rPr>
        <sz val="9"/>
        <color rgb="FF000000"/>
        <rFont val="Arial"/>
        <family val="2"/>
        <charset val="238"/>
      </rPr>
      <t>(ADP 035 to 038)</t>
    </r>
  </si>
  <si>
    <t>1 Cash payments for the repayment of credit principals, loans and other borrowings and debt financial instruments</t>
  </si>
  <si>
    <t>2 Cash payments for dividends</t>
  </si>
  <si>
    <t xml:space="preserve">3 Cash payments for finance lease </t>
  </si>
  <si>
    <t>4 Cash payments for the redemption of own shares and decrease in initial
(subscribed) capital</t>
  </si>
  <si>
    <t>5 Other cash payments from financing activities</t>
  </si>
  <si>
    <r>
      <rPr>
        <b/>
        <sz val="9"/>
        <rFont val="Arial"/>
        <family val="2"/>
        <charset val="238"/>
      </rPr>
      <t>VI</t>
    </r>
    <r>
      <rPr>
        <b/>
        <sz val="9"/>
        <rFont val="Arial"/>
        <family val="2"/>
        <charset val="238"/>
      </rPr>
      <t xml:space="preserve"> </t>
    </r>
    <r>
      <rPr>
        <b/>
        <sz val="9"/>
        <rFont val="Arial"/>
        <family val="2"/>
        <charset val="238"/>
      </rPr>
      <t xml:space="preserve">Total cash payments from financing activities </t>
    </r>
    <r>
      <rPr>
        <sz val="9"/>
        <color rgb="FF000000"/>
        <rFont val="Arial"/>
        <family val="2"/>
        <charset val="238"/>
      </rPr>
      <t>(ADP 040 to 044)</t>
    </r>
  </si>
  <si>
    <r>
      <rPr>
        <b/>
        <sz val="9"/>
        <color indexed="18"/>
        <rFont val="Arial"/>
        <family val="2"/>
        <charset val="238"/>
      </rPr>
      <t xml:space="preserve">C) NET CASH FLOW FROM FINANCING ACTIVITIES </t>
    </r>
    <r>
      <rPr>
        <sz val="9"/>
        <color indexed="18"/>
        <rFont val="Arial"/>
        <family val="2"/>
        <charset val="238"/>
      </rPr>
      <t>(ADP 039+045)</t>
    </r>
  </si>
  <si>
    <t>1 Unrealised exchange rate differences in respect of cash and cash equivalents</t>
  </si>
  <si>
    <r>
      <rPr>
        <b/>
        <sz val="9"/>
        <color indexed="18"/>
        <rFont val="Arial"/>
        <family val="2"/>
        <charset val="238"/>
      </rPr>
      <t xml:space="preserve">D) NET INCREASE OR DECREASE IN CASH FLOW </t>
    </r>
    <r>
      <rPr>
        <sz val="9"/>
        <color indexed="18"/>
        <rFont val="Arial"/>
        <family val="2"/>
        <charset val="238"/>
      </rPr>
      <t>(ADP 020+034+046+047)</t>
    </r>
  </si>
  <si>
    <t>E) CASH AND CASH EQUIVALENTS AT THE BEGINNING OF THE PERIOD</t>
  </si>
  <si>
    <r>
      <rPr>
        <b/>
        <sz val="9"/>
        <color indexed="18"/>
        <rFont val="Arial"/>
        <family val="2"/>
        <charset val="238"/>
      </rPr>
      <t xml:space="preserve">F) CASH AND CASH EQUIVALENTS AT THE END OF THE PERIOD </t>
    </r>
    <r>
      <rPr>
        <sz val="9"/>
        <color indexed="18"/>
        <rFont val="Arial"/>
        <family val="2"/>
        <charset val="238"/>
      </rPr>
      <t>(ADP 048+049)</t>
    </r>
  </si>
  <si>
    <t>STATEMENT OF CASH FLOWS - direct method</t>
  </si>
  <si>
    <t>Submitter: ____________________________________________________________________</t>
  </si>
  <si>
    <t xml:space="preserve">  1 Cash receipts from customers</t>
  </si>
  <si>
    <t xml:space="preserve">  2 Cash receipts from royalties, fees, commissions and other revenue</t>
  </si>
  <si>
    <t xml:space="preserve">  3 Cash receipts from insurance premiums</t>
  </si>
  <si>
    <t xml:space="preserve">  4 Cash receipts from tax refund</t>
  </si>
  <si>
    <t xml:space="preserve">  5 Other cash receipts from operating activities</t>
  </si>
  <si>
    <t xml:space="preserve">  I Total cash receipts from operating activities (ADP 001 to 005)</t>
  </si>
  <si>
    <t xml:space="preserve">  1 Cash payments to suppliers</t>
  </si>
  <si>
    <t xml:space="preserve">  2 Cash payments to employees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</si>
  <si>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</si>
  <si>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</si>
  <si>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</si>
  <si>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</si>
  <si>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</si>
  <si>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r>
      <rPr>
        <b/>
        <sz val="9"/>
        <color indexed="18"/>
        <rFont val="Arial"/>
        <family val="2"/>
        <charset val="238"/>
      </rPr>
      <t xml:space="preserve">A) NET CASH FLOW FROM OPERATING ACTIVITIES </t>
    </r>
    <r>
      <rPr>
        <sz val="9"/>
        <color indexed="18"/>
        <rFont val="Arial"/>
        <family val="2"/>
        <charset val="238"/>
      </rPr>
      <t>(ADP 006 + 013)</t>
    </r>
  </si>
  <si>
    <t xml:space="preserve"> 1 Cash receipts from sales of fixed tangible and intangible assets</t>
  </si>
  <si>
    <t xml:space="preserve"> 2 Cash receipts from sales of financial instruments</t>
  </si>
  <si>
    <t xml:space="preserve"> 3 Interest received</t>
  </si>
  <si>
    <t xml:space="preserve"> 4 Dividends received</t>
  </si>
  <si>
    <t xml:space="preserve"> 5 Cash receipts from the repayment of loans and deposits</t>
  </si>
  <si>
    <t xml:space="preserve"> 6 Other cash receipts from investment activities</t>
  </si>
  <si>
    <r>
      <rPr>
        <b/>
        <sz val="9"/>
        <rFont val="Arial"/>
        <family val="2"/>
        <charset val="238"/>
      </rPr>
      <t>III</t>
    </r>
    <r>
      <rPr>
        <b/>
        <sz val="9"/>
        <rFont val="Arial"/>
        <family val="2"/>
        <charset val="238"/>
      </rPr>
      <t xml:space="preserve"> </t>
    </r>
    <r>
      <rPr>
        <b/>
        <sz val="9"/>
        <rFont val="Arial"/>
        <family val="2"/>
        <charset val="238"/>
      </rPr>
      <t xml:space="preserve">Total cash receipts from investment activities </t>
    </r>
    <r>
      <rPr>
        <sz val="9"/>
        <color rgb="FF000000"/>
        <rFont val="Arial"/>
        <family val="2"/>
        <charset val="238"/>
      </rPr>
      <t>(ADP 015 to 020)</t>
    </r>
  </si>
  <si>
    <t xml:space="preserve"> 1 Cash payments for the purchase of fixed tangible and intangible assets</t>
  </si>
  <si>
    <t xml:space="preserve"> 2 Cash payments for the acquisition of financial instruments</t>
  </si>
  <si>
    <t xml:space="preserve"> 3 Cash payments for loans and deposits</t>
  </si>
  <si>
    <t xml:space="preserve"> 4 Acquisition of a subsidiary, net of cash acquired</t>
  </si>
  <si>
    <t xml:space="preserve"> 5 Other cash payments from investment activities</t>
  </si>
  <si>
    <r>
      <rPr>
        <b/>
        <sz val="9"/>
        <rFont val="Arial"/>
        <family val="2"/>
        <charset val="238"/>
      </rPr>
      <t>IV</t>
    </r>
    <r>
      <rPr>
        <b/>
        <sz val="9"/>
        <rFont val="Arial"/>
        <family val="2"/>
        <charset val="238"/>
      </rPr>
      <t xml:space="preserve"> </t>
    </r>
    <r>
      <rPr>
        <b/>
        <sz val="9"/>
        <rFont val="Arial"/>
        <family val="2"/>
        <charset val="238"/>
      </rPr>
      <t xml:space="preserve">Total cash payments from investment activities </t>
    </r>
    <r>
      <rPr>
        <sz val="9"/>
        <color rgb="FF000000"/>
        <rFont val="Arial"/>
        <family val="2"/>
        <charset val="238"/>
      </rPr>
      <t>(ADP 022 to 026)</t>
    </r>
  </si>
  <si>
    <r>
      <rPr>
        <b/>
        <sz val="9"/>
        <color indexed="18"/>
        <rFont val="Arial"/>
        <family val="2"/>
        <charset val="238"/>
      </rPr>
      <t xml:space="preserve">B) NET CASH FLOW FROM INVESTMENT ACTIVITIES </t>
    </r>
    <r>
      <rPr>
        <sz val="9"/>
        <color indexed="18"/>
        <rFont val="Arial"/>
        <family val="2"/>
        <charset val="238"/>
      </rPr>
      <t>(ADP 021 + 027)</t>
    </r>
  </si>
  <si>
    <t xml:space="preserve">     1 Cash receipts from the increase in initial (subscribed) capital</t>
  </si>
  <si>
    <t xml:space="preserve">     2 Cash receipts the from issue of equity financial instruments and debt financial instruments</t>
  </si>
  <si>
    <t xml:space="preserve">     3 Cash receipts from credit principals, loans and other borrowings</t>
  </si>
  <si>
    <t xml:space="preserve">     4 Other cash receipts from financing activities</t>
  </si>
  <si>
    <r>
      <rPr>
        <b/>
        <sz val="9"/>
        <rFont val="Arial"/>
        <family val="2"/>
        <charset val="238"/>
      </rPr>
      <t>V</t>
    </r>
    <r>
      <rPr>
        <b/>
        <sz val="9"/>
        <rFont val="Arial"/>
        <family val="2"/>
        <charset val="238"/>
      </rPr>
      <t xml:space="preserve"> </t>
    </r>
    <r>
      <rPr>
        <b/>
        <sz val="9"/>
        <rFont val="Arial"/>
        <family val="2"/>
        <charset val="238"/>
      </rPr>
      <t xml:space="preserve">Total cash receipts from financing activities </t>
    </r>
    <r>
      <rPr>
        <sz val="9"/>
        <color rgb="FF000000"/>
        <rFont val="Arial"/>
        <family val="2"/>
        <charset val="238"/>
      </rPr>
      <t>(ADP 029 to 032)</t>
    </r>
  </si>
  <si>
    <t xml:space="preserve">     1 Cash payments for the repayment of credit principals, loans and
other borrowings and debt financial instruments</t>
  </si>
  <si>
    <t xml:space="preserve">     2 Cash payments for dividends</t>
  </si>
  <si>
    <t xml:space="preserve">     3 Cash payments for finance lease </t>
  </si>
  <si>
    <t xml:space="preserve">     4 Cash payments for the redemption of own shares and decrease in initial
(subscribed) capital</t>
  </si>
  <si>
    <t xml:space="preserve">     5 Other cash payments from financing activities</t>
  </si>
  <si>
    <r>
      <rPr>
        <b/>
        <sz val="9"/>
        <rFont val="Arial"/>
        <family val="2"/>
        <charset val="238"/>
      </rPr>
      <t>VI</t>
    </r>
    <r>
      <rPr>
        <b/>
        <sz val="9"/>
        <rFont val="Arial"/>
        <family val="2"/>
        <charset val="238"/>
      </rPr>
      <t xml:space="preserve"> </t>
    </r>
    <r>
      <rPr>
        <b/>
        <sz val="9"/>
        <rFont val="Arial"/>
        <family val="2"/>
        <charset val="238"/>
      </rPr>
      <t xml:space="preserve">Total cash payments from financing activities </t>
    </r>
    <r>
      <rPr>
        <sz val="9"/>
        <color rgb="FF000000"/>
        <rFont val="Arial"/>
        <family val="2"/>
        <charset val="238"/>
      </rPr>
      <t>(ADP 034 to 038)</t>
    </r>
  </si>
  <si>
    <r>
      <rPr>
        <b/>
        <sz val="9"/>
        <color indexed="18"/>
        <rFont val="Arial"/>
        <family val="2"/>
        <charset val="238"/>
      </rPr>
      <t xml:space="preserve">C) NET CASH FLOW FROM FINANCING ACTIVITIES </t>
    </r>
    <r>
      <rPr>
        <sz val="9"/>
        <color indexed="18"/>
        <rFont val="Arial"/>
        <family val="2"/>
        <charset val="238"/>
      </rPr>
      <t>(ADP 033+039)</t>
    </r>
  </si>
  <si>
    <t xml:space="preserve">  1 Unrealised exchange rate differences in respect of cash and cash equivalents</t>
  </si>
  <si>
    <r>
      <rPr>
        <b/>
        <sz val="9"/>
        <color indexed="18"/>
        <rFont val="Arial"/>
        <family val="2"/>
        <charset val="238"/>
      </rPr>
      <t xml:space="preserve">D) NET INCREASE OR DECREASE IN CASH FLOW </t>
    </r>
    <r>
      <rPr>
        <sz val="9"/>
        <color indexed="18"/>
        <rFont val="Arial"/>
        <family val="2"/>
        <charset val="238"/>
      </rPr>
      <t>(ADP 014 + 028 + 040 + 041)</t>
    </r>
  </si>
  <si>
    <r>
      <rPr>
        <b/>
        <sz val="9"/>
        <color indexed="18"/>
        <rFont val="Arial"/>
        <family val="2"/>
        <charset val="238"/>
      </rPr>
      <t xml:space="preserve">F) CASH AND CASH EQUIVALENTS AT THE END OF THE PERIOD </t>
    </r>
    <r>
      <rPr>
        <sz val="9"/>
        <color indexed="18"/>
        <rFont val="Arial"/>
        <family val="2"/>
        <charset val="238"/>
      </rPr>
      <t>(ADP 042+043)</t>
    </r>
  </si>
  <si>
    <t>STATEMENT OF CHANGES IN EQUITY</t>
  </si>
  <si>
    <t>for the period from</t>
  </si>
  <si>
    <r>
      <rPr>
        <b/>
        <sz val="8"/>
        <color indexed="9"/>
        <rFont val="Arial"/>
        <family val="2"/>
        <charset val="238"/>
      </rPr>
      <t xml:space="preserve">ADP
</t>
    </r>
    <r>
      <rPr>
        <b/>
        <sz val="7"/>
        <color indexed="9"/>
        <rFont val="Arial"/>
        <family val="2"/>
        <charset val="238"/>
      </rPr>
      <t>code</t>
    </r>
  </si>
  <si>
    <t>Attributable to owners of the parent</t>
  </si>
  <si>
    <t>Minority (non-controlling)
 interest</t>
  </si>
  <si>
    <t>Total capital and reserves</t>
  </si>
  <si>
    <t>Initial (subscribed) capital</t>
  </si>
  <si>
    <t>Capital reserves</t>
  </si>
  <si>
    <t>Legal reserves</t>
  </si>
  <si>
    <t>Reserves for treasury shares</t>
  </si>
  <si>
    <t>Treasury shares and holdings (deductible item)</t>
  </si>
  <si>
    <t>Statutory reserves</t>
  </si>
  <si>
    <t>Other reserves</t>
  </si>
  <si>
    <t>Revaluation reserves</t>
  </si>
  <si>
    <t>Financial assets at fair value through other comprehensive income (available for sale)</t>
  </si>
  <si>
    <t>Cash flow hedge - effective portion</t>
  </si>
  <si>
    <t>Hedge of a net investment in a foreign operation - effective portion</t>
  </si>
  <si>
    <t>Other fair value reserves</t>
  </si>
  <si>
    <t>Exchange rate differences from translation of foreign operations</t>
  </si>
  <si>
    <t>Exchange rate differences from translation into the presentation currency</t>
  </si>
  <si>
    <t>Retained profit / loss brought forward</t>
  </si>
  <si>
    <t>Profit/loss for the business year</t>
  </si>
  <si>
    <t>Total attributable to owners of the parent</t>
  </si>
  <si>
    <t>5</t>
  </si>
  <si>
    <t>6</t>
  </si>
  <si>
    <t>7</t>
  </si>
  <si>
    <t>8</t>
  </si>
  <si>
    <t>9</t>
  </si>
  <si>
    <t>10</t>
  </si>
  <si>
    <t>11</t>
  </si>
  <si>
    <t>12</t>
  </si>
  <si>
    <t>13</t>
  </si>
  <si>
    <t>14</t>
  </si>
  <si>
    <t>15</t>
  </si>
  <si>
    <t>19 (3 to 6 - 7
 + 8 to 18)</t>
  </si>
  <si>
    <t>21 (19+20)</t>
  </si>
  <si>
    <t>Previous period</t>
  </si>
  <si>
    <t>1  Balance on the first day of the previous business year</t>
  </si>
  <si>
    <t>2 Changes in accounting policies</t>
  </si>
  <si>
    <t>3 Correction of errors</t>
  </si>
  <si>
    <r>
      <rPr>
        <b/>
        <sz val="8"/>
        <rFont val="Arial"/>
        <family val="2"/>
        <charset val="238"/>
      </rPr>
      <t>4</t>
    </r>
    <r>
      <rPr>
        <b/>
        <sz val="8"/>
        <rFont val="Arial"/>
        <family val="2"/>
        <charset val="238"/>
      </rPr>
      <t xml:space="preserve"> </t>
    </r>
    <r>
      <rPr>
        <b/>
        <sz val="8"/>
        <rFont val="Arial"/>
        <family val="2"/>
        <charset val="238"/>
      </rPr>
      <t xml:space="preserve">Balance on the first day of the previous business year (restated) </t>
    </r>
    <r>
      <rPr>
        <sz val="8"/>
        <color rgb="FF000000"/>
        <rFont val="Arial"/>
        <family val="2"/>
        <charset val="238"/>
      </rPr>
      <t>(ADP 01 to 03)</t>
    </r>
  </si>
  <si>
    <t>5 Profit/loss of the period</t>
  </si>
  <si>
    <t>6 Exchange rate differences from translation of foreign operations</t>
  </si>
  <si>
    <t>7 Changes in revaluation reserves of fixed tangible and intangible assets</t>
  </si>
  <si>
    <t>8 Profit or loss arising from subsequent measurement of financial assets at fair value through other comprehensive income (available for sale)</t>
  </si>
  <si>
    <t>9 Profit or loss arising from effective cash flow hedge</t>
  </si>
  <si>
    <t>10 Profit or loss arising from effective hedge of a net investment in a foreign operation</t>
  </si>
  <si>
    <t>11 Share in other comprehensive income/loss of companies linked by virtue of participating interests</t>
  </si>
  <si>
    <t>12 Actuarial gains/losses on the defined benefit obligation</t>
  </si>
  <si>
    <t>13 Other changes in equity unrelated to owners</t>
  </si>
  <si>
    <t>14 Tax on transactions recognised directly in equity</t>
  </si>
  <si>
    <t>15 Decrease in initial (subscribed) capital (other than that arising from the pre-bankruptcy settlement procedure and arising from the reinvestment of profit)</t>
  </si>
  <si>
    <t>16 Decrease in initial (subscribed) capital arising from the pre-bankruptcy settlement procedure</t>
  </si>
  <si>
    <t>17 Decrease in initial (subscribed) capital arising from the reinvestment of profit</t>
  </si>
  <si>
    <t>18 Redemption of treasury shares/holdings</t>
  </si>
  <si>
    <t>19 Payments from members/shareholders</t>
  </si>
  <si>
    <t>10 Payment of share in profit/dividend</t>
  </si>
  <si>
    <t>21 Other distributions and payments to members/shareholders</t>
  </si>
  <si>
    <t>22 Transfer to reserves according to the annual schedule</t>
  </si>
  <si>
    <t>23 Increase in reserves arising from the pre-bankruptcy settlement procedure</t>
  </si>
  <si>
    <r>
      <rPr>
        <b/>
        <sz val="8"/>
        <rFont val="Arial"/>
        <family val="2"/>
        <charset val="238"/>
      </rPr>
      <t>24</t>
    </r>
    <r>
      <rPr>
        <b/>
        <sz val="8"/>
        <rFont val="Arial"/>
        <family val="2"/>
        <charset val="238"/>
      </rPr>
      <t xml:space="preserve"> </t>
    </r>
    <r>
      <rPr>
        <b/>
        <sz val="8"/>
        <rFont val="Arial"/>
        <family val="2"/>
        <charset val="238"/>
      </rPr>
      <t xml:space="preserve">Balance on the last day of the previous business year reporting period </t>
    </r>
    <r>
      <rPr>
        <sz val="8"/>
        <color rgb="FF000000"/>
        <rFont val="Arial"/>
        <family val="2"/>
        <charset val="238"/>
      </rPr>
      <t>(ADP 04 to 23)</t>
    </r>
  </si>
  <si>
    <t>APPENDIX TO THE STATEMENT OF CHANGES IN EQUITY (to be filled in by undertakings that draw up financial statements in accordance with the IFRS)</t>
  </si>
  <si>
    <r>
      <rPr>
        <b/>
        <sz val="8"/>
        <color indexed="18"/>
        <rFont val="Arial"/>
        <family val="2"/>
        <charset val="238"/>
      </rPr>
      <t xml:space="preserve">   </t>
    </r>
    <r>
      <rPr>
        <b/>
        <sz val="8"/>
        <color indexed="18"/>
        <rFont val="Arial"/>
        <family val="2"/>
        <charset val="238"/>
      </rPr>
      <t>I</t>
    </r>
    <r>
      <rPr>
        <b/>
        <sz val="8"/>
        <color indexed="18"/>
        <rFont val="Arial"/>
        <family val="2"/>
        <charset val="238"/>
      </rPr>
      <t xml:space="preserve"> </t>
    </r>
    <r>
      <rPr>
        <b/>
        <sz val="8"/>
        <color indexed="18"/>
        <rFont val="Arial"/>
        <family val="2"/>
        <charset val="238"/>
      </rPr>
      <t xml:space="preserve">OTHER COMPREHENSIVE INCOME OF THE PREVIOUS PERIOD, NET OF TAX </t>
    </r>
    <r>
      <rPr>
        <sz val="8"/>
        <color indexed="18"/>
        <rFont val="Arial"/>
        <family val="2"/>
        <charset val="238"/>
      </rPr>
      <t>(ADP 06 to 14)</t>
    </r>
  </si>
  <si>
    <r>
      <rPr>
        <b/>
        <sz val="8"/>
        <color indexed="18"/>
        <rFont val="Arial"/>
        <family val="2"/>
        <charset val="238"/>
      </rPr>
      <t xml:space="preserve">  </t>
    </r>
    <r>
      <rPr>
        <b/>
        <sz val="8"/>
        <color indexed="18"/>
        <rFont val="Arial"/>
        <family val="2"/>
        <charset val="238"/>
      </rPr>
      <t>II</t>
    </r>
    <r>
      <rPr>
        <b/>
        <sz val="8"/>
        <color indexed="18"/>
        <rFont val="Arial"/>
        <family val="2"/>
        <charset val="238"/>
      </rPr>
      <t xml:space="preserve"> </t>
    </r>
    <r>
      <rPr>
        <b/>
        <sz val="8"/>
        <color indexed="18"/>
        <rFont val="Arial"/>
        <family val="2"/>
        <charset val="238"/>
      </rPr>
      <t xml:space="preserve">COMPREHENSIVE INCOME OR LOSS FOR THE PREVIOUS PERIOD </t>
    </r>
    <r>
      <rPr>
        <sz val="8"/>
        <color indexed="18"/>
        <rFont val="Arial"/>
        <family val="2"/>
        <charset val="238"/>
      </rPr>
      <t>(ADP 05+25)</t>
    </r>
  </si>
  <si>
    <r>
      <rPr>
        <b/>
        <sz val="8"/>
        <color indexed="18"/>
        <rFont val="Arial"/>
        <family val="2"/>
        <charset val="238"/>
      </rPr>
      <t>III</t>
    </r>
    <r>
      <rPr>
        <b/>
        <sz val="8"/>
        <color indexed="18"/>
        <rFont val="Arial"/>
        <family val="2"/>
        <charset val="238"/>
      </rPr>
      <t xml:space="preserve"> </t>
    </r>
    <r>
      <rPr>
        <b/>
        <sz val="8"/>
        <color indexed="18"/>
        <rFont val="Arial"/>
        <family val="2"/>
        <charset val="238"/>
      </rPr>
      <t xml:space="preserve">TRANSACTIONS WITH OWNERS IN THE PREVIOUS PERIOD RECOGNISED DIRECTLY IN EQUITY  </t>
    </r>
    <r>
      <rPr>
        <sz val="8"/>
        <color indexed="18"/>
        <rFont val="Arial"/>
        <family val="2"/>
        <charset val="238"/>
      </rPr>
      <t>(ADP 15 to 23)</t>
    </r>
  </si>
  <si>
    <t>1 Balance on the first day of the current business year</t>
  </si>
  <si>
    <r>
      <rPr>
        <b/>
        <sz val="8"/>
        <rFont val="Arial"/>
        <family val="2"/>
        <charset val="238"/>
      </rPr>
      <t>4</t>
    </r>
    <r>
      <rPr>
        <b/>
        <sz val="8"/>
        <rFont val="Arial"/>
        <family val="2"/>
        <charset val="238"/>
      </rPr>
      <t xml:space="preserve"> </t>
    </r>
    <r>
      <rPr>
        <b/>
        <sz val="8"/>
        <rFont val="Arial"/>
        <family val="2"/>
        <charset val="238"/>
      </rPr>
      <t xml:space="preserve">Balance on the first day of the current business year (restated) </t>
    </r>
    <r>
      <rPr>
        <sz val="8"/>
        <color rgb="FF000000"/>
        <rFont val="Arial"/>
        <family val="2"/>
        <charset val="238"/>
      </rPr>
      <t>(ADP 28 to 30)</t>
    </r>
  </si>
  <si>
    <t>20 Payment of share in profit/dividend</t>
  </si>
  <si>
    <t>22 Carryforward per annual plan</t>
  </si>
  <si>
    <r>
      <rPr>
        <b/>
        <sz val="8"/>
        <rFont val="Arial"/>
        <family val="2"/>
        <charset val="238"/>
      </rPr>
      <t>24</t>
    </r>
    <r>
      <rPr>
        <b/>
        <sz val="8"/>
        <rFont val="Arial"/>
        <family val="2"/>
        <charset val="238"/>
      </rPr>
      <t xml:space="preserve"> </t>
    </r>
    <r>
      <rPr>
        <b/>
        <sz val="8"/>
        <rFont val="Arial"/>
        <family val="2"/>
        <charset val="238"/>
      </rPr>
      <t xml:space="preserve">Balance on the last day of the current business year reporting period </t>
    </r>
    <r>
      <rPr>
        <sz val="8"/>
        <color rgb="FF000000"/>
        <rFont val="Arial"/>
        <family val="2"/>
        <charset val="238"/>
      </rPr>
      <t>(ADP 31 to 50)</t>
    </r>
  </si>
  <si>
    <r>
      <rPr>
        <b/>
        <sz val="8"/>
        <color indexed="18"/>
        <rFont val="Arial"/>
        <family val="2"/>
        <charset val="238"/>
      </rPr>
      <t xml:space="preserve">   </t>
    </r>
    <r>
      <rPr>
        <b/>
        <sz val="8"/>
        <color indexed="18"/>
        <rFont val="Arial"/>
        <family val="2"/>
        <charset val="238"/>
      </rPr>
      <t>I</t>
    </r>
    <r>
      <rPr>
        <b/>
        <sz val="8"/>
        <color indexed="18"/>
        <rFont val="Arial"/>
        <family val="2"/>
        <charset val="238"/>
      </rPr>
      <t xml:space="preserve"> </t>
    </r>
    <r>
      <rPr>
        <b/>
        <sz val="8"/>
        <color indexed="18"/>
        <rFont val="Arial"/>
        <family val="2"/>
        <charset val="238"/>
      </rPr>
      <t xml:space="preserve">OTHER COMPREHENSIVE INCOME FOR THE CURRENT PERIOD, NET OF TAX </t>
    </r>
    <r>
      <rPr>
        <sz val="8"/>
        <color indexed="18"/>
        <rFont val="Arial"/>
        <family val="2"/>
        <charset val="238"/>
      </rPr>
      <t>(ADP 33 to 41)</t>
    </r>
  </si>
  <si>
    <r>
      <rPr>
        <b/>
        <sz val="8"/>
        <color indexed="18"/>
        <rFont val="Arial"/>
        <family val="2"/>
        <charset val="238"/>
      </rPr>
      <t xml:space="preserve">  </t>
    </r>
    <r>
      <rPr>
        <b/>
        <sz val="8"/>
        <color indexed="18"/>
        <rFont val="Arial"/>
        <family val="2"/>
        <charset val="238"/>
      </rPr>
      <t>II</t>
    </r>
    <r>
      <rPr>
        <b/>
        <sz val="8"/>
        <color indexed="18"/>
        <rFont val="Arial"/>
        <family val="2"/>
        <charset val="238"/>
      </rPr>
      <t xml:space="preserve"> </t>
    </r>
    <r>
      <rPr>
        <b/>
        <sz val="8"/>
        <color indexed="18"/>
        <rFont val="Arial"/>
        <family val="2"/>
        <charset val="238"/>
      </rPr>
      <t xml:space="preserve">COMPREHENSIVE INCOME OR LOSS FOR THE CURRENT PERIOD </t>
    </r>
    <r>
      <rPr>
        <sz val="8"/>
        <color indexed="18"/>
        <rFont val="Arial"/>
        <family val="2"/>
        <charset val="238"/>
      </rPr>
      <t>(ADP 3252)</t>
    </r>
  </si>
  <si>
    <r>
      <rPr>
        <b/>
        <sz val="8"/>
        <color indexed="18"/>
        <rFont val="Arial"/>
        <family val="2"/>
        <charset val="238"/>
      </rPr>
      <t>III</t>
    </r>
    <r>
      <rPr>
        <b/>
        <sz val="8"/>
        <color indexed="18"/>
        <rFont val="Arial"/>
        <family val="2"/>
        <charset val="238"/>
      </rPr>
      <t xml:space="preserve"> </t>
    </r>
    <r>
      <rPr>
        <b/>
        <sz val="8"/>
        <color indexed="18"/>
        <rFont val="Arial"/>
        <family val="2"/>
        <charset val="238"/>
      </rPr>
      <t xml:space="preserve">TRANSACTIONS WITH OWNERS IN THE CURRENT PERIOD RECOGNISED DIRECTLY IN EQUITY </t>
    </r>
    <r>
      <rPr>
        <sz val="8"/>
        <color indexed="18"/>
        <rFont val="Arial"/>
        <family val="2"/>
        <charset val="238"/>
      </rPr>
      <t>(ADP 42 to 50)</t>
    </r>
  </si>
  <si>
    <t>2 Exchange rate differences from translation into the presentation currency</t>
  </si>
  <si>
    <t>3 Profit or loss arising from subsequent measurement of debt securities at fair value through other comprehensive income</t>
  </si>
  <si>
    <t>4 Profit or loss arising from effective cash flow hedging</t>
  </si>
  <si>
    <t>5 Profit or loss arising from effective hedge of a net investment in a foreign operation</t>
  </si>
  <si>
    <t>6 Share in other comprehensive income/loss of companies linked by virtue of participating interests</t>
  </si>
  <si>
    <t>7 Changes in fair value of the time value of an option</t>
  </si>
  <si>
    <t>8 Changes in fair value of the forward elements of forward contracts</t>
  </si>
  <si>
    <t>9 Other items that may be reclassified to profit or loss</t>
  </si>
  <si>
    <t>10 Income tax relating to items that may be reclassified to profit or loss</t>
  </si>
  <si>
    <t>IV Items that may be reclassified to profit or loss (ADP 088 to 096)</t>
  </si>
  <si>
    <r>
      <t xml:space="preserve">V NET OTHER COMPREHENSIVE INCOME OR LOSS </t>
    </r>
    <r>
      <rPr>
        <sz val="9"/>
        <color rgb="FF000000"/>
        <rFont val="Arial"/>
        <family val="2"/>
        <charset val="238"/>
      </rPr>
      <t>(ADP 080+087 - 086 - 097)</t>
    </r>
  </si>
  <si>
    <r>
      <t xml:space="preserve">VI COMPREHENSIVE INCOME OR LOSS FOR THE PERIOD </t>
    </r>
    <r>
      <rPr>
        <sz val="9"/>
        <color rgb="FF000000"/>
        <rFont val="Arial"/>
        <family val="2"/>
        <charset val="238"/>
      </rPr>
      <t>(ADP 078+099)</t>
    </r>
  </si>
  <si>
    <r>
      <t xml:space="preserve">VII COMPREHENSIVE INCOME OR LOSS FOR THE PERIOD </t>
    </r>
    <r>
      <rPr>
        <sz val="9"/>
        <color indexed="18"/>
        <rFont val="Arial"/>
        <family val="2"/>
        <charset val="238"/>
      </rPr>
      <t>(ADP 101+102)</t>
    </r>
  </si>
  <si>
    <t>Detailed information regarding the financial statements is available in the PDF document titled “Annual Report 2025”, which is published simultaneously with this document on the websites of the Croatian Financial Services Supervisory Agency (HANFA), Zagreb Stock Exchange, and the Issuer.</t>
  </si>
  <si>
    <t xml:space="preserve">                   NOTES TO FINANCIAL STATEMENTS – AFS
Name of the issuer:   JADRAN D.D.
Personal identification number (OIB):   56994999963
Reporting period: 01.01.2025.-31.12.2025.
Notes to the financial statements are to be drawn up in accordance with the International Financial Reporting Standards (hereinafter: IFRS) in such a way that they:
a) present information about the basis for the preparation of the financial statements and the specific accounting policies used in accordance with the International Accounting Standard 1 (IAS 1),
b) disclose any information required by IFRSs that is not presented elsewhere in the statement of financial position, statement of comprehensive income, statement of cash flows and statement of changes in equity,
c) provide additional information that is not presented elsewhere in the statement of financial position, statement of comprehensive income, statement of cash flows and statement of changes in equity, but is relevant for understanding any of them.
(d) in the notes to the financial statements, in addition to the information stated above, information in respect of the following matters shall be disclosed:
1. issuer’s name, registered office (address), legal form, country of establishment, entity’s registration number and, if applicable, the indication whether the issuer is undergoing liquidation, bankruptcy proceedings, shortened termination proceedings or extraordinary administration
2. adopted accounting policies
3. the total amount of any financial commitments, guarantees or contingencies that are not included in the balance sheet, and an indication of the nature and form of any valuable security which has been provided; any commitments concerning pensions of the issuer within the group or company linked by virtue of participating interest shall be disclosed separately
4. the amount of advances and credits granted to the members of the administrative, managerial and supervisory bodies, with indications of the interest rates, main conditions and any amounts repaid, written-off or revoked, as well as commitments entered into on their behalf by way of guarantees of any kind, with an indication of the total for each category
5. the amount and nature of individual items of income or expenditure which are of exceptional size or incidence
6. amounts owed by the issuer and falling due after more than five years, as well as the total debts of the issuer covered by valuable security furnished, with an indication of the nature and form of the security
7. average number of employees during the financial year
8. where, in accordance with the regulations, the issuer capitalised on the cost of salaries in part or in full, information on the amount of the total cost of employees during the year broken down into the amount directly debiting the costs of the period and the amount capitalised on the value of the assets during the period, showing separately the total amount of net salaries and the amount of taxes, contributions from salaries and contributions on salaries
9. the amount of the emoluments granted in respect of the financial year to the members of the administrative, managerial and supervisory bodies by reason of their responsibilities, and any commitments arising or entered into in respect of retirement pensions for former members of those bodies, with an indication of the total for each category
10. the average number of persons employed during the financial year, broken down by categories and, if they are not disclosed separately in the profit and loss account, the staff costs relating to the financial year, broken down between net salaries and wages, tax costs and contributions from salaries, contributions on salaries and other salary costs, excluding cost allowances
11. where a provision for deferred tax is recognised in the balance sheet, the deferred tax balances at the end of the financial year, and the movement in those balances during the financial year
12. the name and registered office of each of the companies in which the issuer, either itself or through a person acting in their own name but on the issuer's behalf, holds a participating interest, showing the proportion of the capital held, the amount of capital and reserves, and the profit or loss for the latest financial year of the company concerned for which financial statements have been adopted; the information concerning capital and reserves and the profit or loss may be omitted where the company concerned does not publish its balance sheet and is not controlled by another company
13. the number and the nominal value or, in the absence of a nominal value, the accounting par value of the shares subscribed during the financial year within the limits of the authorised capital
14. where there is more than one class of shares, the number and the nominal value or, in the absence of a nominal value, the accounting value for each class
15. the existence of any participation certificates, convertible debentures, warrants, options or similar securities or rights, with an indication of their number and the rights they confer
16. the name, registered office and legal form of each of the companies of which the issuer is a member having unlimited liability
17. the name and registered office of the company which draws up the consolidated financial statements of the largest group of companies of which the issuer forms part as a controlled group member
18. the name and registered office of the company which draws up the consolidated financial statements of the smallest group of companies of which the issuer forms part as a controlled group member and which is also included in the group of companies referred to in point 17
19. the place where copies of the consolidated financial statements referred to in points 17 and 18 may be obtained, provided that they are available
20. the proposed appropriation of profit or treatment of loss, or where applicable, the appropriation of the profit or treatment of the loss
21. the nature and business purpose of the issuer's arrangements that are not included in the balance sheet and the financial impact on the issuer of those arrangements, provided that the risks or benefits arising from such arrangements are material and in so far as the disclosure of such risks or benefits is necessary for the purposes of assessing the financial position of the issuer
22. the nature and the financial effect of material events arising after the balance sheet date which are not reflected in the profit and loss account or balance sheet
23. the net income broken down by categories of activity and into geographical markets, in so far as those categories and markets differ substantially from one another, taking account of the manner in which the sale of products and the provision of services are organised.
24  the total fees for the financial year charged by each statutory auditor or audit firm for the statutory audit of the annual financial statements, i.e. annual consolidated financial statements, the total fees charged for other assurance services, the total fees charged for tax advisory services and the total fees charged for other non-audit services, total research and development expenditure as the basis for granting state aid.
</t>
  </si>
  <si>
    <t>03145662</t>
  </si>
  <si>
    <t>HR</t>
  </si>
  <si>
    <t>040000817</t>
  </si>
  <si>
    <t>74780030Q33IX8LEE969</t>
  </si>
  <si>
    <t>1285</t>
  </si>
  <si>
    <t>JADRAN D.D.</t>
  </si>
  <si>
    <t>CRIKVENICA</t>
  </si>
  <si>
    <t>BANA JELAČIĆA  16</t>
  </si>
  <si>
    <t>uprava@jadran-crikvenica.hr</t>
  </si>
  <si>
    <t>www.jadran-crikvenica.hr</t>
  </si>
  <si>
    <t>ADRIA COAST TURIZAM D.O.O.</t>
  </si>
  <si>
    <t>CRIKVENICA, BANA JELAČIĆA 16</t>
  </si>
  <si>
    <t>STOLIST d.o.o.</t>
  </si>
  <si>
    <t>CRIKVENICA, FRANKOPANSKA  22</t>
  </si>
  <si>
    <t>NATALI IVANČIĆ  MAJETIĆ</t>
  </si>
  <si>
    <t>051/800-482</t>
  </si>
  <si>
    <t>financije@jadran-crikvenica.hr</t>
  </si>
  <si>
    <t xml:space="preserve">PricewaterhouseCoopers d.o.o. </t>
  </si>
  <si>
    <t>Marija  Mihaljević</t>
  </si>
  <si>
    <t>balance as at  31.12.2025.</t>
  </si>
  <si>
    <t>Submitter:  JADRAN D.D. - consolidated</t>
  </si>
  <si>
    <t>for the period 01.01.2025. to 31.12.2025.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</si>
</sst>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2"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sz val="9"/>
      <color theme="3" tint="-0.249977111117893"/>
      <name val="Arial"/>
      <family val="2"/>
      <charset val="238"/>
    </font>
    <font>
      <b/>
      <sz val="8"/>
      <color theme="0"/>
      <name val="Arial"/>
      <family val="2"/>
      <charset val="238"/>
    </font>
    <font>
      <b/>
      <sz val="7"/>
      <color rgb="FF000000"/>
      <name val="Arial"/>
      <family val="2"/>
      <charset val="238"/>
    </font>
    <font>
      <b/>
      <sz val="8"/>
      <color rgb="FF000000"/>
      <name val="Arial"/>
      <family val="2"/>
      <charset val="238"/>
    </font>
    <font>
      <sz val="9"/>
      <color rgb="FF000000"/>
      <name val="Arial"/>
      <family val="2"/>
      <charset val="238"/>
    </font>
    <font>
      <sz val="8"/>
      <color rgb="FF000000"/>
      <name val="Arial"/>
      <family val="2"/>
      <charset val="238"/>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15">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5">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cellStyleXfs>
  <cellXfs count="234">
    <xf numFmtId="0" fontId="0" fillId="0" borderId="0" xfId="0"/>
    <xf numFmtId="4" fontId="11" fillId="0" borderId="0" xfId="3" applyNumberFormat="1"/>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14" fontId="6" fillId="2" borderId="0" xfId="1" applyNumberFormat="1" applyFont="1" applyFill="1" applyAlignment="1">
      <alignment horizontal="center" vertical="center"/>
    </xf>
    <xf numFmtId="0" fontId="6" fillId="0" borderId="0" xfId="1" applyFont="1" applyAlignment="1">
      <alignment horizontal="center" vertical="center"/>
    </xf>
    <xf numFmtId="0" fontId="11" fillId="10" borderId="0" xfId="3" applyFill="1"/>
    <xf numFmtId="0" fontId="24" fillId="10" borderId="1" xfId="0" applyFont="1" applyFill="1" applyBorder="1"/>
    <xf numFmtId="0" fontId="0" fillId="10" borderId="9" xfId="0" applyFill="1" applyBorder="1"/>
    <xf numFmtId="0" fontId="5" fillId="10" borderId="12" xfId="0" applyFont="1" applyFill="1" applyBorder="1" applyAlignment="1">
      <alignment vertical="center"/>
    </xf>
    <xf numFmtId="0" fontId="0" fillId="10" borderId="11" xfId="0" applyFill="1" applyBorder="1"/>
    <xf numFmtId="0" fontId="27" fillId="10" borderId="10" xfId="0" applyFont="1" applyFill="1" applyBorder="1"/>
    <xf numFmtId="0" fontId="27" fillId="10" borderId="11" xfId="0" applyFont="1" applyFill="1" applyBorder="1" applyAlignment="1">
      <alignment wrapText="1"/>
    </xf>
    <xf numFmtId="0" fontId="27" fillId="10" borderId="11" xfId="0" applyFont="1" applyFill="1" applyBorder="1"/>
    <xf numFmtId="0" fontId="4" fillId="10" borderId="0" xfId="0" applyFont="1" applyFill="1" applyAlignment="1">
      <alignment vertical="center"/>
    </xf>
    <xf numFmtId="0" fontId="4" fillId="10" borderId="0" xfId="0" applyFont="1" applyFill="1" applyAlignment="1">
      <alignment horizontal="center" vertical="center"/>
    </xf>
    <xf numFmtId="0" fontId="5" fillId="10" borderId="11" xfId="0" applyFont="1" applyFill="1" applyBorder="1" applyAlignment="1">
      <alignment horizontal="center" vertical="center"/>
    </xf>
    <xf numFmtId="0" fontId="27" fillId="10" borderId="10" xfId="0" applyFont="1" applyFill="1" applyBorder="1" applyAlignment="1">
      <alignment vertical="top"/>
    </xf>
    <xf numFmtId="0" fontId="5" fillId="10" borderId="11"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11" fillId="0" borderId="0" xfId="3" applyNumberFormat="1"/>
    <xf numFmtId="3" fontId="0" fillId="0" borderId="0" xfId="0" applyNumberFormat="1"/>
    <xf numFmtId="0" fontId="4" fillId="11" borderId="13" xfId="0" applyFont="1" applyFill="1" applyBorder="1" applyAlignment="1" applyProtection="1">
      <alignment horizontal="center" vertical="center"/>
      <protection locked="0"/>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0" fontId="27" fillId="10" borderId="0" xfId="0" applyFont="1" applyFill="1"/>
    <xf numFmtId="0" fontId="27" fillId="10" borderId="10" xfId="0" applyFont="1" applyFill="1" applyBorder="1" applyAlignment="1">
      <alignment wrapText="1"/>
    </xf>
    <xf numFmtId="0" fontId="27" fillId="10" borderId="0" xfId="0" applyFont="1" applyFill="1" applyAlignment="1">
      <alignment wrapText="1"/>
    </xf>
    <xf numFmtId="0" fontId="26" fillId="10" borderId="10" xfId="0" applyFont="1" applyFill="1" applyBorder="1" applyAlignment="1">
      <alignment horizontal="center" vertical="center"/>
    </xf>
    <xf numFmtId="0" fontId="26" fillId="10" borderId="0" xfId="0" applyFont="1" applyFill="1" applyAlignment="1">
      <alignment horizontal="center" vertical="center"/>
    </xf>
    <xf numFmtId="0" fontId="26" fillId="10" borderId="11" xfId="0" applyFont="1" applyFill="1" applyBorder="1" applyAlignment="1">
      <alignment horizontal="center" vertical="center"/>
    </xf>
    <xf numFmtId="0" fontId="4" fillId="10" borderId="10" xfId="0" applyFont="1" applyFill="1" applyBorder="1" applyAlignment="1">
      <alignment vertical="center" wrapText="1"/>
    </xf>
    <xf numFmtId="0" fontId="4" fillId="10" borderId="0" xfId="0" applyFont="1" applyFill="1" applyAlignment="1">
      <alignment vertical="center" wrapText="1"/>
    </xf>
    <xf numFmtId="0" fontId="28" fillId="10" borderId="0" xfId="0" applyFont="1" applyFill="1" applyAlignment="1">
      <alignment vertical="center"/>
    </xf>
    <xf numFmtId="0" fontId="27" fillId="10" borderId="0" xfId="0" applyFont="1" applyFill="1" applyAlignment="1">
      <alignment vertical="center"/>
    </xf>
    <xf numFmtId="0" fontId="27" fillId="10" borderId="11" xfId="0" applyFont="1" applyFill="1" applyBorder="1" applyAlignment="1">
      <alignment vertical="center"/>
    </xf>
    <xf numFmtId="0" fontId="5" fillId="10" borderId="0" xfId="0" applyFont="1" applyFill="1" applyAlignment="1">
      <alignment horizontal="center" vertical="center"/>
    </xf>
    <xf numFmtId="0" fontId="28" fillId="10" borderId="11" xfId="0" applyFont="1" applyFill="1" applyBorder="1" applyAlignment="1">
      <alignment vertical="center"/>
    </xf>
    <xf numFmtId="0" fontId="27" fillId="10" borderId="0" xfId="0" applyFont="1" applyFill="1" applyAlignment="1">
      <alignment vertical="top" wrapText="1"/>
    </xf>
    <xf numFmtId="0" fontId="27" fillId="10" borderId="0" xfId="0" applyFont="1" applyFill="1" applyAlignment="1">
      <alignment vertical="top"/>
    </xf>
    <xf numFmtId="0" fontId="5" fillId="10" borderId="0" xfId="0" applyFont="1" applyFill="1" applyAlignment="1">
      <alignment horizontal="right" vertical="center" wrapText="1"/>
    </xf>
    <xf numFmtId="0" fontId="29" fillId="0" borderId="0" xfId="0" applyFont="1"/>
    <xf numFmtId="0" fontId="4" fillId="10" borderId="0" xfId="0" applyFont="1" applyFill="1" applyAlignment="1">
      <alignment horizontal="right" vertical="center" wrapText="1"/>
    </xf>
    <xf numFmtId="14" fontId="4" fillId="12" borderId="0" xfId="0" applyNumberFormat="1" applyFont="1" applyFill="1" applyAlignment="1" applyProtection="1">
      <alignment horizontal="center" vertical="center"/>
      <protection locked="0"/>
    </xf>
    <xf numFmtId="14" fontId="4" fillId="13" borderId="0" xfId="0" applyNumberFormat="1" applyFont="1" applyFill="1" applyAlignment="1" applyProtection="1">
      <alignment horizontal="center" vertical="center"/>
      <protection locked="0"/>
    </xf>
    <xf numFmtId="0" fontId="0" fillId="14" borderId="0" xfId="0" applyFill="1"/>
    <xf numFmtId="0" fontId="30" fillId="10" borderId="0" xfId="0" applyFont="1" applyFill="1"/>
    <xf numFmtId="0" fontId="31" fillId="10" borderId="0" xfId="0" applyFont="1" applyFill="1" applyAlignment="1">
      <alignment vertical="center"/>
    </xf>
    <xf numFmtId="0" fontId="32" fillId="10" borderId="11" xfId="0" applyFont="1" applyFill="1" applyBorder="1" applyAlignment="1">
      <alignment vertical="center"/>
    </xf>
    <xf numFmtId="0" fontId="34" fillId="10" borderId="0" xfId="0" applyFont="1" applyFill="1" applyAlignment="1">
      <alignment vertical="center"/>
    </xf>
    <xf numFmtId="0" fontId="35" fillId="10" borderId="0" xfId="0" applyFont="1" applyFill="1" applyAlignment="1">
      <alignment vertical="center"/>
    </xf>
    <xf numFmtId="0" fontId="33" fillId="10" borderId="11" xfId="0" applyFont="1" applyFill="1" applyBorder="1" applyAlignment="1">
      <alignment vertical="center"/>
    </xf>
    <xf numFmtId="0" fontId="30" fillId="10" borderId="11" xfId="0" applyFont="1" applyFill="1" applyBorder="1"/>
    <xf numFmtId="49" fontId="4" fillId="11" borderId="13" xfId="0" applyNumberFormat="1" applyFont="1" applyFill="1" applyBorder="1" applyAlignment="1" applyProtection="1">
      <alignment horizontal="center" vertical="center"/>
      <protection locked="0"/>
    </xf>
    <xf numFmtId="1" fontId="4" fillId="11" borderId="13" xfId="0" applyNumberFormat="1" applyFont="1" applyFill="1" applyBorder="1" applyAlignment="1" applyProtection="1">
      <alignment horizontal="center" vertical="center"/>
      <protection locked="0"/>
    </xf>
    <xf numFmtId="164" fontId="4" fillId="0" borderId="14" xfId="0" applyNumberFormat="1" applyFont="1" applyBorder="1" applyAlignment="1">
      <alignment horizontal="center" vertical="center"/>
    </xf>
    <xf numFmtId="164" fontId="4" fillId="9" borderId="14" xfId="0" applyNumberFormat="1" applyFont="1" applyFill="1" applyBorder="1" applyAlignment="1">
      <alignment horizontal="center" vertical="center"/>
    </xf>
    <xf numFmtId="0" fontId="4" fillId="3" borderId="14" xfId="3" applyFont="1" applyFill="1" applyBorder="1" applyAlignment="1">
      <alignment horizontal="center" vertical="center" wrapText="1"/>
    </xf>
    <xf numFmtId="3" fontId="18" fillId="3" borderId="14" xfId="3" applyNumberFormat="1" applyFont="1" applyFill="1" applyBorder="1" applyAlignment="1">
      <alignment horizontal="center" vertical="center" wrapText="1"/>
    </xf>
    <xf numFmtId="0" fontId="18" fillId="3" borderId="14" xfId="3" applyFont="1" applyFill="1" applyBorder="1" applyAlignment="1">
      <alignment horizontal="center" vertical="center"/>
    </xf>
    <xf numFmtId="164" fontId="4" fillId="10" borderId="14" xfId="0" applyNumberFormat="1" applyFont="1" applyFill="1" applyBorder="1" applyAlignment="1">
      <alignment horizontal="center" vertical="center"/>
    </xf>
    <xf numFmtId="4" fontId="18" fillId="3" borderId="14" xfId="3" applyNumberFormat="1" applyFont="1" applyFill="1" applyBorder="1" applyAlignment="1">
      <alignment horizontal="center" vertical="center" wrapText="1"/>
    </xf>
    <xf numFmtId="0" fontId="4" fillId="3" borderId="14" xfId="0" applyFont="1" applyFill="1" applyBorder="1" applyAlignment="1">
      <alignment horizontal="center" vertical="center" wrapText="1"/>
    </xf>
    <xf numFmtId="3" fontId="18" fillId="3" borderId="14" xfId="0" applyNumberFormat="1" applyFont="1" applyFill="1" applyBorder="1" applyAlignment="1">
      <alignment horizontal="center" vertical="center" wrapText="1"/>
    </xf>
    <xf numFmtId="0" fontId="18" fillId="3" borderId="14" xfId="0" applyFont="1" applyFill="1" applyBorder="1" applyAlignment="1">
      <alignment horizontal="center" vertical="center"/>
    </xf>
    <xf numFmtId="4" fontId="5" fillId="0" borderId="14" xfId="0" applyNumberFormat="1" applyFont="1" applyBorder="1" applyAlignment="1" applyProtection="1">
      <alignment horizontal="right" vertical="center" shrinkToFit="1"/>
      <protection locked="0"/>
    </xf>
    <xf numFmtId="4" fontId="17" fillId="9" borderId="14" xfId="0" applyNumberFormat="1" applyFont="1" applyFill="1" applyBorder="1" applyAlignment="1">
      <alignment horizontal="right" vertical="center" shrinkToFit="1"/>
    </xf>
    <xf numFmtId="4" fontId="3" fillId="0" borderId="14" xfId="0" applyNumberFormat="1" applyFont="1" applyBorder="1" applyAlignment="1" applyProtection="1">
      <alignment vertical="center"/>
      <protection locked="0"/>
    </xf>
    <xf numFmtId="4" fontId="3" fillId="0" borderId="14" xfId="0" applyNumberFormat="1" applyFont="1" applyBorder="1" applyAlignment="1" applyProtection="1">
      <alignment vertical="center"/>
      <protection locked="0" hidden="1"/>
    </xf>
    <xf numFmtId="4" fontId="17" fillId="9" borderId="14" xfId="0" applyNumberFormat="1" applyFont="1" applyFill="1" applyBorder="1" applyAlignment="1" applyProtection="1">
      <alignment horizontal="right" vertical="center" shrinkToFit="1"/>
      <protection locked="0"/>
    </xf>
    <xf numFmtId="4" fontId="17" fillId="10" borderId="14" xfId="0" applyNumberFormat="1" applyFont="1" applyFill="1" applyBorder="1" applyAlignment="1" applyProtection="1">
      <alignment horizontal="right" vertical="center" shrinkToFit="1"/>
      <protection locked="0"/>
    </xf>
    <xf numFmtId="4" fontId="17" fillId="9" borderId="14" xfId="0" applyNumberFormat="1" applyFont="1" applyFill="1" applyBorder="1" applyAlignment="1">
      <alignment vertical="center"/>
    </xf>
    <xf numFmtId="4" fontId="5" fillId="0" borderId="14" xfId="0" applyNumberFormat="1" applyFont="1" applyBorder="1" applyAlignment="1" applyProtection="1">
      <alignment vertical="center"/>
      <protection locked="0"/>
    </xf>
    <xf numFmtId="4" fontId="5" fillId="0" borderId="14" xfId="0" applyNumberFormat="1" applyFont="1" applyBorder="1" applyAlignment="1" applyProtection="1">
      <alignment horizontal="right" vertical="center"/>
      <protection locked="0"/>
    </xf>
    <xf numFmtId="4" fontId="17" fillId="9" borderId="14" xfId="0" applyNumberFormat="1" applyFont="1" applyFill="1" applyBorder="1" applyAlignment="1">
      <alignment horizontal="right" vertical="center"/>
    </xf>
    <xf numFmtId="4" fontId="5" fillId="9" borderId="14" xfId="0" applyNumberFormat="1" applyFont="1" applyFill="1" applyBorder="1" applyAlignment="1" applyProtection="1">
      <alignment vertical="center"/>
      <protection locked="0"/>
    </xf>
    <xf numFmtId="4" fontId="17" fillId="0" borderId="14" xfId="0" applyNumberFormat="1" applyFont="1" applyBorder="1" applyAlignment="1">
      <alignment vertical="center"/>
    </xf>
    <xf numFmtId="3" fontId="9" fillId="3" borderId="14" xfId="0" applyNumberFormat="1" applyFont="1" applyFill="1" applyBorder="1" applyAlignment="1">
      <alignment horizontal="center" vertical="center" wrapText="1"/>
    </xf>
    <xf numFmtId="3" fontId="37" fillId="3" borderId="14" xfId="0" applyNumberFormat="1" applyFont="1" applyFill="1" applyBorder="1" applyAlignment="1">
      <alignment horizontal="center" vertical="center" wrapText="1"/>
    </xf>
    <xf numFmtId="49" fontId="9" fillId="3" borderId="14" xfId="0" applyNumberFormat="1" applyFont="1" applyFill="1" applyBorder="1" applyAlignment="1">
      <alignment horizontal="center" vertical="center"/>
    </xf>
    <xf numFmtId="3" fontId="9" fillId="3" borderId="14" xfId="0" applyNumberFormat="1" applyFont="1" applyFill="1" applyBorder="1" applyAlignment="1">
      <alignment horizontal="center" vertical="center"/>
    </xf>
    <xf numFmtId="165" fontId="18" fillId="0" borderId="14" xfId="0" applyNumberFormat="1" applyFont="1" applyBorder="1" applyAlignment="1">
      <alignment horizontal="center" vertical="center"/>
    </xf>
    <xf numFmtId="165" fontId="18" fillId="9" borderId="14" xfId="0" applyNumberFormat="1" applyFont="1" applyFill="1" applyBorder="1" applyAlignment="1">
      <alignment horizontal="center" vertical="center"/>
    </xf>
    <xf numFmtId="4" fontId="3" fillId="8" borderId="14" xfId="0" applyNumberFormat="1" applyFont="1" applyFill="1" applyBorder="1" applyAlignment="1">
      <alignment vertical="center" shrinkToFit="1"/>
    </xf>
    <xf numFmtId="4" fontId="3" fillId="0" borderId="14" xfId="0" applyNumberFormat="1" applyFont="1" applyBorder="1" applyAlignment="1" applyProtection="1">
      <alignment vertical="center" shrinkToFit="1"/>
      <protection locked="0"/>
    </xf>
    <xf numFmtId="4" fontId="22" fillId="0" borderId="14" xfId="0" applyNumberFormat="1" applyFont="1" applyBorder="1" applyAlignment="1">
      <alignment vertical="center" shrinkToFit="1"/>
    </xf>
    <xf numFmtId="4" fontId="22" fillId="9" borderId="14" xfId="0" applyNumberFormat="1" applyFont="1" applyFill="1" applyBorder="1" applyAlignment="1">
      <alignment vertical="center" shrinkToFit="1"/>
    </xf>
    <xf numFmtId="0" fontId="27" fillId="10" borderId="0" xfId="0" applyFont="1" applyFill="1" applyProtection="1">
      <protection locked="0"/>
    </xf>
    <xf numFmtId="0" fontId="27" fillId="10" borderId="0" xfId="0" applyFont="1" applyFill="1" applyAlignment="1">
      <alignment vertical="top"/>
    </xf>
    <xf numFmtId="0" fontId="27" fillId="10" borderId="0" xfId="0" applyFont="1" applyFill="1"/>
    <xf numFmtId="0" fontId="5" fillId="10" borderId="1" xfId="0" applyFont="1" applyFill="1" applyBorder="1" applyAlignment="1">
      <alignment horizontal="left" vertical="center" wrapText="1"/>
    </xf>
    <xf numFmtId="0" fontId="5" fillId="10" borderId="10" xfId="0" applyFont="1" applyFill="1" applyBorder="1" applyAlignment="1">
      <alignment horizontal="right" vertical="center" wrapText="1"/>
    </xf>
    <xf numFmtId="0" fontId="5" fillId="10" borderId="0" xfId="0" applyFont="1" applyFill="1" applyAlignment="1">
      <alignment horizontal="right" vertical="center" wrapText="1"/>
    </xf>
    <xf numFmtId="0" fontId="4" fillId="11" borderId="3" xfId="0" applyFont="1" applyFill="1" applyBorder="1" applyAlignment="1" applyProtection="1">
      <alignment vertical="center"/>
      <protection locked="0"/>
    </xf>
    <xf numFmtId="0" fontId="4" fillId="11" borderId="2" xfId="0" applyFont="1" applyFill="1" applyBorder="1" applyAlignment="1" applyProtection="1">
      <alignment vertical="center"/>
      <protection locked="0"/>
    </xf>
    <xf numFmtId="0" fontId="4" fillId="11" borderId="4" xfId="0" applyFont="1" applyFill="1" applyBorder="1" applyAlignment="1" applyProtection="1">
      <alignment vertical="center"/>
      <protection locked="0"/>
    </xf>
    <xf numFmtId="0" fontId="4" fillId="11" borderId="3" xfId="0" applyFont="1" applyFill="1" applyBorder="1" applyAlignment="1" applyProtection="1">
      <alignment horizontal="right" vertical="center"/>
      <protection locked="0"/>
    </xf>
    <xf numFmtId="0" fontId="4" fillId="11" borderId="2" xfId="0" applyFont="1" applyFill="1" applyBorder="1" applyAlignment="1" applyProtection="1">
      <alignment horizontal="right" vertical="center"/>
      <protection locked="0"/>
    </xf>
    <xf numFmtId="0" fontId="4" fillId="11" borderId="4" xfId="0" applyFont="1" applyFill="1" applyBorder="1" applyAlignment="1" applyProtection="1">
      <alignment horizontal="right" vertical="center"/>
      <protection locked="0"/>
    </xf>
    <xf numFmtId="0" fontId="5" fillId="10" borderId="10" xfId="0" applyFont="1" applyFill="1" applyBorder="1" applyAlignment="1">
      <alignment horizontal="left" vertical="center"/>
    </xf>
    <xf numFmtId="0" fontId="5" fillId="10" borderId="0" xfId="0" applyFont="1" applyFill="1" applyAlignment="1">
      <alignment horizontal="left" vertical="center"/>
    </xf>
    <xf numFmtId="0" fontId="4" fillId="11" borderId="3" xfId="0" applyFont="1" applyFill="1" applyBorder="1" applyAlignment="1" applyProtection="1">
      <alignment horizontal="center" vertical="center"/>
      <protection locked="0"/>
    </xf>
    <xf numFmtId="0" fontId="4" fillId="11" borderId="4" xfId="0" applyFont="1" applyFill="1" applyBorder="1" applyAlignment="1" applyProtection="1">
      <alignment horizontal="center" vertical="center"/>
      <protection locked="0"/>
    </xf>
    <xf numFmtId="0" fontId="5" fillId="10" borderId="10" xfId="0" applyFont="1" applyFill="1" applyBorder="1" applyAlignment="1">
      <alignment horizontal="center" vertical="center"/>
    </xf>
    <xf numFmtId="0" fontId="5" fillId="10" borderId="0" xfId="0" applyFont="1" applyFill="1" applyAlignment="1">
      <alignment horizontal="center" vertical="center"/>
    </xf>
    <xf numFmtId="0" fontId="27" fillId="10" borderId="0" xfId="0" applyFont="1" applyFill="1" applyProtection="1">
      <protection locked="0"/>
    </xf>
    <xf numFmtId="0" fontId="27" fillId="10" borderId="0" xfId="0" applyFont="1" applyFill="1" applyAlignment="1">
      <alignment vertical="top" wrapText="1"/>
    </xf>
    <xf numFmtId="0" fontId="5" fillId="10" borderId="10" xfId="0" applyFont="1" applyFill="1" applyBorder="1" applyAlignment="1">
      <alignment horizontal="right" vertical="center"/>
    </xf>
    <xf numFmtId="0" fontId="5" fillId="10" borderId="0" xfId="0" applyFont="1" applyFill="1" applyAlignment="1">
      <alignment horizontal="right" vertical="center"/>
    </xf>
    <xf numFmtId="0" fontId="28" fillId="10" borderId="0" xfId="0" applyFont="1" applyFill="1" applyAlignment="1">
      <alignment vertical="center"/>
    </xf>
    <xf numFmtId="0" fontId="33" fillId="10" borderId="0" xfId="0" applyFont="1" applyFill="1" applyAlignment="1">
      <alignment vertical="center"/>
    </xf>
    <xf numFmtId="0" fontId="33" fillId="10" borderId="11" xfId="0" applyFont="1" applyFill="1" applyBorder="1" applyAlignment="1">
      <alignment vertical="center"/>
    </xf>
    <xf numFmtId="0" fontId="5" fillId="10" borderId="0" xfId="0" applyFont="1" applyFill="1" applyAlignment="1">
      <alignment vertical="center"/>
    </xf>
    <xf numFmtId="0" fontId="27" fillId="11" borderId="3" xfId="0" applyFont="1" applyFill="1" applyBorder="1" applyProtection="1">
      <protection locked="0"/>
    </xf>
    <xf numFmtId="0" fontId="27" fillId="11" borderId="2" xfId="0" applyFont="1" applyFill="1" applyBorder="1" applyProtection="1">
      <protection locked="0"/>
    </xf>
    <xf numFmtId="0" fontId="27" fillId="11" borderId="4" xfId="0" applyFont="1" applyFill="1" applyBorder="1" applyProtection="1">
      <protection locked="0"/>
    </xf>
    <xf numFmtId="0" fontId="27" fillId="10" borderId="0" xfId="0" applyFont="1" applyFill="1" applyAlignment="1">
      <alignment vertical="center"/>
    </xf>
    <xf numFmtId="0" fontId="27" fillId="10" borderId="11" xfId="0" applyFont="1" applyFill="1" applyBorder="1" applyAlignment="1">
      <alignment vertical="center"/>
    </xf>
    <xf numFmtId="0" fontId="5" fillId="10" borderId="11" xfId="0" applyFont="1" applyFill="1" applyBorder="1" applyAlignment="1">
      <alignment horizontal="right" vertical="center" wrapText="1"/>
    </xf>
    <xf numFmtId="49" fontId="4" fillId="11" borderId="3" xfId="0" applyNumberFormat="1" applyFont="1" applyFill="1" applyBorder="1" applyAlignment="1" applyProtection="1">
      <alignment horizontal="center" vertical="center"/>
      <protection locked="0"/>
    </xf>
    <xf numFmtId="49" fontId="4" fillId="11" borderId="4" xfId="0" applyNumberFormat="1" applyFont="1" applyFill="1" applyBorder="1" applyAlignment="1" applyProtection="1">
      <alignment horizontal="center" vertical="center"/>
      <protection locked="0"/>
    </xf>
    <xf numFmtId="0" fontId="5" fillId="10" borderId="10" xfId="0" applyFont="1" applyFill="1" applyBorder="1" applyAlignment="1">
      <alignment horizontal="center" vertical="center" wrapText="1"/>
    </xf>
    <xf numFmtId="0" fontId="5" fillId="10" borderId="0" xfId="0" applyFont="1" applyFill="1" applyAlignment="1">
      <alignment horizontal="center" vertical="center" wrapText="1"/>
    </xf>
    <xf numFmtId="0" fontId="5" fillId="10" borderId="11" xfId="0" applyFont="1" applyFill="1" applyBorder="1" applyAlignment="1">
      <alignment horizontal="center" vertical="center" wrapText="1"/>
    </xf>
    <xf numFmtId="0" fontId="28" fillId="10" borderId="10" xfId="0" applyFont="1" applyFill="1" applyBorder="1" applyAlignment="1">
      <alignment vertical="center"/>
    </xf>
    <xf numFmtId="0" fontId="27" fillId="10" borderId="10" xfId="0" applyFont="1" applyFill="1" applyBorder="1" applyAlignment="1">
      <alignment wrapText="1"/>
    </xf>
    <xf numFmtId="0" fontId="27" fillId="10" borderId="0" xfId="0" applyFont="1" applyFill="1" applyAlignment="1">
      <alignment wrapText="1"/>
    </xf>
    <xf numFmtId="0" fontId="23" fillId="10" borderId="8" xfId="0" applyFont="1" applyFill="1" applyBorder="1" applyAlignment="1">
      <alignment vertical="center"/>
    </xf>
    <xf numFmtId="0" fontId="23" fillId="10" borderId="1" xfId="0" applyFont="1" applyFill="1" applyBorder="1" applyAlignment="1">
      <alignment vertical="center"/>
    </xf>
    <xf numFmtId="0" fontId="26" fillId="10" borderId="10" xfId="0" applyFont="1" applyFill="1" applyBorder="1" applyAlignment="1">
      <alignment horizontal="center" vertical="center"/>
    </xf>
    <xf numFmtId="0" fontId="26" fillId="10" borderId="0" xfId="0" applyFont="1" applyFill="1" applyAlignment="1">
      <alignment horizontal="center" vertical="center"/>
    </xf>
    <xf numFmtId="0" fontId="26" fillId="10" borderId="11" xfId="0" applyFont="1" applyFill="1" applyBorder="1" applyAlignment="1">
      <alignment horizontal="center" vertical="center"/>
    </xf>
    <xf numFmtId="0" fontId="4" fillId="10" borderId="10" xfId="0" applyFont="1" applyFill="1" applyBorder="1" applyAlignment="1">
      <alignment vertical="center" wrapText="1"/>
    </xf>
    <xf numFmtId="0" fontId="4" fillId="10" borderId="0" xfId="0" applyFont="1" applyFill="1" applyAlignment="1">
      <alignment vertical="center" wrapText="1"/>
    </xf>
    <xf numFmtId="14" fontId="4" fillId="11" borderId="3" xfId="0" applyNumberFormat="1" applyFont="1" applyFill="1" applyBorder="1" applyAlignment="1" applyProtection="1">
      <alignment horizontal="center" vertical="center"/>
      <protection locked="0"/>
    </xf>
    <xf numFmtId="14" fontId="4" fillId="11" borderId="4" xfId="0" applyNumberFormat="1" applyFont="1" applyFill="1" applyBorder="1" applyAlignment="1" applyProtection="1">
      <alignment horizontal="center" vertical="center"/>
      <protection locked="0"/>
    </xf>
    <xf numFmtId="0" fontId="4" fillId="0" borderId="10" xfId="0" applyFont="1" applyBorder="1" applyAlignment="1">
      <alignment horizontal="center" vertical="center" wrapText="1"/>
    </xf>
    <xf numFmtId="0" fontId="4" fillId="0" borderId="0" xfId="0" applyFont="1" applyAlignment="1">
      <alignment horizontal="center" vertical="center" wrapText="1"/>
    </xf>
    <xf numFmtId="0" fontId="4" fillId="0" borderId="11" xfId="0" applyFont="1" applyBorder="1" applyAlignment="1">
      <alignment horizontal="center" vertical="center" wrapText="1"/>
    </xf>
    <xf numFmtId="0" fontId="27" fillId="10" borderId="0" xfId="0" applyFont="1" applyFill="1" applyAlignment="1">
      <alignment vertical="center" wrapText="1"/>
    </xf>
    <xf numFmtId="0" fontId="25" fillId="10" borderId="10" xfId="0" applyFont="1" applyFill="1" applyBorder="1" applyAlignment="1">
      <alignment horizontal="center" vertical="center" wrapText="1"/>
    </xf>
    <xf numFmtId="0" fontId="25" fillId="10" borderId="0" xfId="0" applyFont="1" applyFill="1" applyAlignment="1">
      <alignment horizontal="center" vertical="center" wrapText="1"/>
    </xf>
    <xf numFmtId="0" fontId="3" fillId="10" borderId="0" xfId="0" applyFont="1" applyFill="1" applyAlignment="1">
      <alignment horizontal="right" vertical="center" wrapText="1"/>
    </xf>
    <xf numFmtId="0" fontId="3" fillId="10" borderId="11" xfId="0" applyFont="1" applyFill="1" applyBorder="1" applyAlignment="1">
      <alignment horizontal="right" vertical="center" wrapText="1"/>
    </xf>
    <xf numFmtId="0" fontId="27" fillId="11" borderId="3" xfId="0" applyFont="1" applyFill="1" applyBorder="1" applyAlignment="1" applyProtection="1">
      <alignment vertical="center"/>
      <protection locked="0"/>
    </xf>
    <xf numFmtId="0" fontId="27" fillId="11" borderId="2" xfId="0" applyFont="1" applyFill="1" applyBorder="1" applyAlignment="1" applyProtection="1">
      <alignment vertical="center"/>
      <protection locked="0"/>
    </xf>
    <xf numFmtId="0" fontId="27" fillId="11" borderId="4" xfId="0" applyFont="1" applyFill="1" applyBorder="1" applyAlignment="1" applyProtection="1">
      <alignment vertical="center"/>
      <protection locked="0"/>
    </xf>
    <xf numFmtId="0" fontId="5" fillId="10" borderId="6" xfId="0" applyFont="1" applyFill="1" applyBorder="1" applyAlignment="1">
      <alignment horizontal="left" vertical="center" wrapText="1"/>
    </xf>
    <xf numFmtId="49" fontId="4" fillId="11" borderId="3" xfId="0" applyNumberFormat="1" applyFont="1" applyFill="1" applyBorder="1" applyAlignment="1" applyProtection="1">
      <alignment vertical="center"/>
      <protection locked="0"/>
    </xf>
    <xf numFmtId="49" fontId="4" fillId="11" borderId="2" xfId="0" applyNumberFormat="1" applyFont="1" applyFill="1" applyBorder="1" applyAlignment="1" applyProtection="1">
      <alignment vertical="center"/>
      <protection locked="0"/>
    </xf>
    <xf numFmtId="49" fontId="4" fillId="11" borderId="4" xfId="0" applyNumberFormat="1" applyFont="1" applyFill="1" applyBorder="1" applyAlignment="1" applyProtection="1">
      <alignment vertical="center"/>
      <protection locked="0"/>
    </xf>
    <xf numFmtId="0" fontId="5" fillId="10" borderId="11" xfId="0" applyFont="1" applyFill="1" applyBorder="1" applyAlignment="1">
      <alignment horizontal="center" vertical="center"/>
    </xf>
    <xf numFmtId="0" fontId="5" fillId="0" borderId="14" xfId="0" applyFont="1" applyBorder="1" applyAlignment="1">
      <alignment horizontal="left" vertical="center" wrapText="1"/>
    </xf>
    <xf numFmtId="0" fontId="17" fillId="9" borderId="14" xfId="0" applyFont="1" applyFill="1" applyBorder="1" applyAlignment="1">
      <alignment horizontal="left" vertical="center" wrapText="1"/>
    </xf>
    <xf numFmtId="0" fontId="15" fillId="9" borderId="14" xfId="0" applyFont="1" applyFill="1" applyBorder="1" applyAlignment="1">
      <alignment horizontal="left" vertical="center" wrapText="1"/>
    </xf>
    <xf numFmtId="0" fontId="17" fillId="0" borderId="14" xfId="0" applyFont="1" applyBorder="1" applyAlignment="1">
      <alignment horizontal="left" vertical="center" wrapText="1"/>
    </xf>
    <xf numFmtId="0" fontId="8" fillId="0" borderId="0" xfId="0" applyFont="1" applyAlignment="1">
      <alignment horizontal="center" vertical="center" wrapText="1"/>
    </xf>
    <xf numFmtId="0" fontId="0" fillId="0" borderId="0" xfId="0" applyAlignment="1">
      <alignment horizontal="center" vertical="center" wrapText="1"/>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lignment horizontal="right" vertical="top" wrapText="1"/>
    </xf>
    <xf numFmtId="0" fontId="6"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8" fillId="3" borderId="14" xfId="0" applyFont="1" applyFill="1" applyBorder="1" applyAlignment="1">
      <alignment horizontal="center" vertical="center"/>
    </xf>
    <xf numFmtId="0" fontId="0" fillId="0" borderId="14" xfId="0" applyBorder="1" applyAlignment="1">
      <alignment horizontal="center" vertical="center"/>
    </xf>
    <xf numFmtId="0" fontId="4" fillId="3" borderId="14" xfId="0" applyFont="1" applyFill="1" applyBorder="1" applyAlignment="1">
      <alignment horizontal="center" vertical="center" wrapText="1"/>
    </xf>
    <xf numFmtId="0" fontId="0" fillId="0" borderId="14" xfId="0" applyBorder="1" applyAlignment="1">
      <alignment horizontal="center" vertical="center" wrapText="1"/>
    </xf>
    <xf numFmtId="0" fontId="11" fillId="4" borderId="2" xfId="0" applyFont="1" applyFill="1" applyBorder="1" applyAlignment="1">
      <alignment horizontal="left" vertical="center" wrapText="1"/>
    </xf>
    <xf numFmtId="0" fontId="11" fillId="4" borderId="4" xfId="0" applyFont="1" applyFill="1" applyBorder="1" applyAlignment="1">
      <alignment horizontal="left" vertical="center" wrapText="1"/>
    </xf>
    <xf numFmtId="0" fontId="15" fillId="0" borderId="14" xfId="0" applyFont="1" applyBorder="1" applyAlignment="1">
      <alignment horizontal="left" vertical="center" wrapText="1"/>
    </xf>
    <xf numFmtId="0" fontId="36" fillId="9" borderId="14" xfId="0" applyFont="1" applyFill="1" applyBorder="1" applyAlignment="1">
      <alignment horizontal="left" vertical="center" wrapText="1"/>
    </xf>
    <xf numFmtId="0" fontId="12" fillId="4" borderId="14" xfId="0" applyFont="1" applyFill="1" applyBorder="1" applyAlignment="1">
      <alignment horizontal="left" vertical="center" wrapText="1"/>
    </xf>
    <xf numFmtId="0" fontId="14" fillId="4" borderId="14" xfId="0" applyFont="1" applyFill="1" applyBorder="1" applyAlignment="1">
      <alignment vertical="center"/>
    </xf>
    <xf numFmtId="0" fontId="5" fillId="0" borderId="14" xfId="0" applyFont="1" applyBorder="1" applyAlignment="1">
      <alignment horizontal="left" vertical="center" wrapText="1" indent="1"/>
    </xf>
    <xf numFmtId="0" fontId="4" fillId="3" borderId="14" xfId="3" applyFont="1" applyFill="1" applyBorder="1" applyAlignment="1">
      <alignment horizontal="center" vertical="center" wrapText="1"/>
    </xf>
    <xf numFmtId="0" fontId="18" fillId="3" borderId="14" xfId="3" applyFont="1" applyFill="1" applyBorder="1" applyAlignment="1">
      <alignment horizontal="center" vertical="center"/>
    </xf>
    <xf numFmtId="0" fontId="6" fillId="5" borderId="5" xfId="3" applyFont="1" applyFill="1" applyBorder="1" applyAlignment="1" applyProtection="1">
      <alignment vertical="center" wrapText="1"/>
      <protection locked="0"/>
    </xf>
    <xf numFmtId="0" fontId="6" fillId="0" borderId="0" xfId="3" applyFont="1" applyAlignment="1" applyProtection="1">
      <alignment horizontal="center" vertical="top" wrapText="1"/>
      <protection locked="0"/>
    </xf>
    <xf numFmtId="0" fontId="8" fillId="0" borderId="0" xfId="3" applyFont="1" applyAlignment="1">
      <alignment horizontal="center" vertical="center" wrapText="1"/>
    </xf>
    <xf numFmtId="0" fontId="20" fillId="0" borderId="14" xfId="0" applyFont="1" applyBorder="1" applyAlignment="1">
      <alignment horizontal="left" vertical="center" wrapText="1"/>
    </xf>
    <xf numFmtId="0" fontId="5" fillId="9" borderId="14" xfId="0" applyFont="1" applyFill="1" applyBorder="1" applyAlignment="1">
      <alignment horizontal="left" vertical="center" wrapText="1" indent="1"/>
    </xf>
    <xf numFmtId="0" fontId="12" fillId="4" borderId="14" xfId="0" applyFont="1" applyFill="1" applyBorder="1" applyAlignment="1">
      <alignment vertical="center" wrapText="1"/>
    </xf>
    <xf numFmtId="0" fontId="12" fillId="9" borderId="14" xfId="0" applyFont="1" applyFill="1" applyBorder="1" applyAlignment="1">
      <alignment horizontal="left" vertical="center" wrapText="1"/>
    </xf>
    <xf numFmtId="0" fontId="12" fillId="0" borderId="14" xfId="0" applyFont="1" applyBorder="1" applyAlignment="1">
      <alignment horizontal="left" vertical="center" wrapText="1" indent="1"/>
    </xf>
    <xf numFmtId="0" fontId="4" fillId="9" borderId="14" xfId="0" applyFont="1" applyFill="1" applyBorder="1" applyAlignment="1">
      <alignment horizontal="left" vertical="center" wrapText="1" indent="1"/>
    </xf>
    <xf numFmtId="0" fontId="5" fillId="9" borderId="14" xfId="0" applyFont="1" applyFill="1" applyBorder="1" applyAlignment="1">
      <alignment horizontal="left" vertical="center" wrapText="1"/>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9" borderId="14" xfId="0" applyFont="1" applyFill="1" applyBorder="1" applyAlignment="1">
      <alignment horizontal="left" vertical="center" wrapText="1"/>
    </xf>
    <xf numFmtId="0" fontId="4" fillId="4" borderId="14" xfId="0" applyFont="1" applyFill="1" applyBorder="1" applyAlignment="1">
      <alignment horizontal="left" vertical="center" wrapText="1"/>
    </xf>
    <xf numFmtId="0" fontId="4" fillId="4" borderId="14" xfId="0" applyFont="1" applyFill="1" applyBorder="1" applyAlignment="1">
      <alignment vertical="center" wrapText="1"/>
    </xf>
    <xf numFmtId="0" fontId="4" fillId="0" borderId="14" xfId="0" applyFont="1" applyBorder="1" applyAlignment="1">
      <alignment horizontal="left" vertical="center" wrapText="1"/>
    </xf>
    <xf numFmtId="0" fontId="5" fillId="10" borderId="14" xfId="0" applyFont="1" applyFill="1" applyBorder="1" applyAlignment="1">
      <alignment horizontal="left" vertical="center" wrapText="1" indent="1"/>
    </xf>
    <xf numFmtId="0" fontId="0" fillId="0" borderId="0" xfId="0" applyAlignment="1">
      <alignment horizontal="center" wrapText="1"/>
    </xf>
    <xf numFmtId="0" fontId="18" fillId="2" borderId="5" xfId="3" applyFont="1" applyFill="1" applyBorder="1" applyAlignment="1" applyProtection="1">
      <alignment vertical="center" wrapText="1"/>
      <protection locked="0"/>
    </xf>
    <xf numFmtId="0" fontId="20" fillId="0" borderId="14" xfId="0" applyFont="1" applyBorder="1" applyAlignment="1">
      <alignment horizontal="left" vertical="center" wrapText="1" indent="2"/>
    </xf>
    <xf numFmtId="0" fontId="0" fillId="0" borderId="2" xfId="0" applyBorder="1" applyAlignment="1">
      <alignment horizontal="right"/>
    </xf>
    <xf numFmtId="0" fontId="18" fillId="3" borderId="14" xfId="3" applyFont="1" applyFill="1" applyBorder="1" applyAlignment="1">
      <alignment horizontal="center" vertical="center" wrapText="1"/>
    </xf>
    <xf numFmtId="0" fontId="12" fillId="7" borderId="14" xfId="0" applyFont="1" applyFill="1" applyBorder="1" applyAlignment="1">
      <alignment horizontal="left" vertical="center" shrinkToFit="1"/>
    </xf>
    <xf numFmtId="0" fontId="12" fillId="0" borderId="14" xfId="0" applyFont="1" applyBorder="1" applyAlignment="1">
      <alignment horizontal="left" vertical="center" wrapText="1"/>
    </xf>
    <xf numFmtId="0" fontId="5" fillId="7" borderId="14" xfId="0" applyFont="1" applyFill="1" applyBorder="1" applyAlignment="1">
      <alignment horizontal="left" vertical="center" shrinkToFit="1"/>
    </xf>
    <xf numFmtId="0" fontId="2" fillId="0" borderId="2" xfId="0" applyFont="1" applyBorder="1" applyAlignment="1">
      <alignment horizontal="right"/>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3" fillId="0" borderId="14" xfId="0" applyFont="1" applyBorder="1" applyAlignment="1">
      <alignment horizontal="left" vertical="center" wrapText="1"/>
    </xf>
    <xf numFmtId="0" fontId="18" fillId="9" borderId="14" xfId="0" applyFont="1" applyFill="1" applyBorder="1" applyAlignment="1">
      <alignment horizontal="left" vertical="center" wrapText="1"/>
    </xf>
    <xf numFmtId="0" fontId="9" fillId="3" borderId="14" xfId="0" applyFont="1" applyFill="1" applyBorder="1" applyAlignment="1">
      <alignment horizontal="center" vertical="center" wrapText="1"/>
    </xf>
    <xf numFmtId="0" fontId="3" fillId="0" borderId="14" xfId="0" applyFont="1" applyBorder="1" applyAlignment="1">
      <alignment horizontal="center" vertical="center" wrapText="1"/>
    </xf>
    <xf numFmtId="0" fontId="3" fillId="0" borderId="14" xfId="0" applyFont="1" applyBorder="1"/>
    <xf numFmtId="3" fontId="9" fillId="3" borderId="14" xfId="0" applyNumberFormat="1" applyFont="1" applyFill="1" applyBorder="1" applyAlignment="1">
      <alignment horizontal="center" vertical="center" wrapText="1"/>
    </xf>
    <xf numFmtId="3" fontId="3" fillId="0" borderId="14" xfId="0" applyNumberFormat="1" applyFont="1" applyBorder="1"/>
    <xf numFmtId="49" fontId="9" fillId="3" borderId="14" xfId="0" applyNumberFormat="1" applyFont="1" applyFill="1" applyBorder="1" applyAlignment="1">
      <alignment horizontal="center" vertical="center" wrapText="1"/>
    </xf>
    <xf numFmtId="0" fontId="19" fillId="6" borderId="14" xfId="0" applyFont="1" applyFill="1" applyBorder="1" applyAlignment="1">
      <alignment horizontal="left" vertical="center"/>
    </xf>
    <xf numFmtId="0" fontId="21" fillId="6" borderId="14" xfId="0" applyFont="1" applyFill="1" applyBorder="1" applyAlignment="1">
      <alignment vertical="center"/>
    </xf>
    <xf numFmtId="0" fontId="3" fillId="0" borderId="14" xfId="0" applyFont="1" applyBorder="1" applyAlignment="1">
      <alignment vertical="center"/>
    </xf>
    <xf numFmtId="0" fontId="18" fillId="0" borderId="14" xfId="0" applyFont="1" applyBorder="1" applyAlignment="1">
      <alignment horizontal="left" vertical="center" wrapText="1"/>
    </xf>
    <xf numFmtId="0" fontId="19" fillId="9" borderId="14" xfId="0" applyFont="1" applyFill="1" applyBorder="1" applyAlignment="1">
      <alignment horizontal="left" vertical="center" wrapText="1"/>
    </xf>
    <xf numFmtId="0" fontId="2" fillId="0" borderId="0" xfId="0" applyFont="1" applyAlignment="1">
      <alignment horizontal="left" vertical="top" wrapText="1"/>
    </xf>
    <xf numFmtId="0" fontId="2" fillId="0" borderId="0" xfId="0" applyFont="1" applyAlignment="1">
      <alignment horizontal="left" vertical="top"/>
    </xf>
    <xf numFmtId="0" fontId="3" fillId="0" borderId="0" xfId="0" applyFont="1" applyAlignment="1">
      <alignment horizontal="left" wrapText="1"/>
    </xf>
    <xf numFmtId="0" fontId="4" fillId="11" borderId="3" xfId="0" applyFont="1" applyFill="1" applyBorder="1" applyAlignment="1" applyProtection="1">
      <alignment horizontal="left" vertical="center"/>
      <protection locked="0"/>
    </xf>
    <xf numFmtId="0" fontId="4" fillId="11" borderId="2" xfId="0" applyFont="1" applyFill="1" applyBorder="1" applyAlignment="1" applyProtection="1">
      <alignment horizontal="left" vertical="center"/>
      <protection locked="0"/>
    </xf>
    <xf numFmtId="0" fontId="4" fillId="11" borderId="4" xfId="0" applyFont="1" applyFill="1" applyBorder="1" applyAlignment="1" applyProtection="1">
      <alignment horizontal="left" vertical="center"/>
      <protection locked="0"/>
    </xf>
    <xf numFmtId="0" fontId="4" fillId="11" borderId="13" xfId="4" applyFont="1" applyFill="1" applyBorder="1" applyAlignment="1" applyProtection="1">
      <alignment horizontal="center" vertical="center"/>
      <protection locked="0"/>
    </xf>
    <xf numFmtId="0" fontId="27" fillId="10" borderId="10" xfId="0" applyFont="1" applyFill="1" applyBorder="1" applyProtection="1">
      <protection locked="0"/>
    </xf>
    <xf numFmtId="0" fontId="27" fillId="10" borderId="0" xfId="0" applyFont="1" applyFill="1" applyAlignment="1" applyProtection="1">
      <alignment vertical="top"/>
      <protection locked="0"/>
    </xf>
    <xf numFmtId="0" fontId="27" fillId="10" borderId="0" xfId="0" applyFont="1" applyFill="1" applyAlignment="1" applyProtection="1">
      <alignment vertical="top" wrapText="1"/>
      <protection locked="0"/>
    </xf>
    <xf numFmtId="0" fontId="27" fillId="10" borderId="11" xfId="0" applyFont="1" applyFill="1" applyBorder="1" applyProtection="1">
      <protection locked="0"/>
    </xf>
  </cellXfs>
  <cellStyles count="5">
    <cellStyle name="Hyperlink 2" xfId="2" xr:uid="{00000000-0005-0000-0000-000000000000}"/>
    <cellStyle name="Normal 2" xfId="3" xr:uid="{00000000-0005-0000-0000-000002000000}"/>
    <cellStyle name="Normal 3" xfId="4" xr:uid="{CFFF9496-91FC-4A6C-BD52-F65BAB9A59C7}"/>
    <cellStyle name="Normalno" xfId="0" builtinId="0"/>
    <cellStyle name="Style 1" xfId="1" xr:uid="{00000000-0005-0000-0000-000003000000}"/>
  </cellStyles>
  <dxfs count="2">
    <dxf>
      <font>
        <b/>
        <i val="0"/>
        <condense val="0"/>
        <extend val="0"/>
        <color indexed="16"/>
      </font>
      <fill>
        <patternFill>
          <bgColor indexed="11"/>
        </patternFill>
      </fill>
    </dxf>
    <dxf>
      <font>
        <b/>
        <i val="0"/>
        <condense val="0"/>
        <extend val="0"/>
        <color indexed="16"/>
      </font>
      <fill>
        <patternFill>
          <bgColor indexed="1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1"/>
  <sheetViews>
    <sheetView view="pageBreakPreview" zoomScaleNormal="100" zoomScaleSheetLayoutView="100" workbookViewId="0">
      <selection activeCell="D30" sqref="D30:G30"/>
    </sheetView>
  </sheetViews>
  <sheetFormatPr defaultRowHeight="12.75" x14ac:dyDescent="0.2"/>
  <cols>
    <col min="9" max="9" width="13.42578125" customWidth="1"/>
  </cols>
  <sheetData>
    <row r="1" spans="1:10" ht="15.75" x14ac:dyDescent="0.2">
      <c r="A1" s="131"/>
      <c r="B1" s="132"/>
      <c r="C1" s="132"/>
      <c r="D1" s="8"/>
      <c r="E1" s="8"/>
      <c r="F1" s="8"/>
      <c r="G1" s="8"/>
      <c r="H1" s="8"/>
      <c r="I1" s="8"/>
      <c r="J1" s="9"/>
    </row>
    <row r="2" spans="1:10" ht="14.45" customHeight="1" x14ac:dyDescent="0.2">
      <c r="A2" s="133" t="s">
        <v>0</v>
      </c>
      <c r="B2" s="134"/>
      <c r="C2" s="134"/>
      <c r="D2" s="134"/>
      <c r="E2" s="134"/>
      <c r="F2" s="134"/>
      <c r="G2" s="134"/>
      <c r="H2" s="134"/>
      <c r="I2" s="134"/>
      <c r="J2" s="135"/>
    </row>
    <row r="3" spans="1:10" ht="15" x14ac:dyDescent="0.2">
      <c r="A3" s="32"/>
      <c r="B3" s="33"/>
      <c r="C3" s="33"/>
      <c r="D3" s="33"/>
      <c r="E3" s="33"/>
      <c r="F3" s="33"/>
      <c r="G3" s="33"/>
      <c r="H3" s="33"/>
      <c r="I3" s="33"/>
      <c r="J3" s="34"/>
    </row>
    <row r="4" spans="1:10" ht="33.6" customHeight="1" x14ac:dyDescent="0.2">
      <c r="A4" s="136" t="s">
        <v>1</v>
      </c>
      <c r="B4" s="137"/>
      <c r="C4" s="137"/>
      <c r="D4" s="137"/>
      <c r="E4" s="138">
        <v>45658</v>
      </c>
      <c r="F4" s="139"/>
      <c r="G4" s="40" t="s">
        <v>2</v>
      </c>
      <c r="H4" s="138">
        <v>46022</v>
      </c>
      <c r="I4" s="139"/>
      <c r="J4" s="10"/>
    </row>
    <row r="5" spans="1:10" s="45" customFormat="1" ht="10.15" customHeight="1" x14ac:dyDescent="0.25">
      <c r="A5" s="140"/>
      <c r="B5" s="141"/>
      <c r="C5" s="141"/>
      <c r="D5" s="141"/>
      <c r="E5" s="141"/>
      <c r="F5" s="141"/>
      <c r="G5" s="141"/>
      <c r="H5" s="141"/>
      <c r="I5" s="141"/>
      <c r="J5" s="142"/>
    </row>
    <row r="6" spans="1:10" ht="20.45" customHeight="1" x14ac:dyDescent="0.2">
      <c r="A6" s="35"/>
      <c r="B6" s="46" t="s">
        <v>3</v>
      </c>
      <c r="C6" s="36"/>
      <c r="D6" s="36"/>
      <c r="E6" s="58">
        <v>2025</v>
      </c>
      <c r="F6" s="47"/>
      <c r="G6" s="40"/>
      <c r="H6" s="47"/>
      <c r="I6" s="47"/>
      <c r="J6" s="19"/>
    </row>
    <row r="7" spans="1:10" s="49" customFormat="1" ht="10.9" customHeight="1" x14ac:dyDescent="0.2">
      <c r="A7" s="35"/>
      <c r="B7" s="36"/>
      <c r="C7" s="36"/>
      <c r="D7" s="36"/>
      <c r="E7" s="48"/>
      <c r="F7" s="48"/>
      <c r="G7" s="40"/>
      <c r="H7" s="48"/>
      <c r="I7" s="48"/>
      <c r="J7" s="19"/>
    </row>
    <row r="8" spans="1:10" ht="37.9" customHeight="1" x14ac:dyDescent="0.2">
      <c r="A8" s="144" t="s">
        <v>4</v>
      </c>
      <c r="B8" s="145"/>
      <c r="C8" s="145"/>
      <c r="D8" s="145"/>
      <c r="E8" s="145"/>
      <c r="F8" s="145"/>
      <c r="G8" s="145"/>
      <c r="H8" s="145"/>
      <c r="I8" s="145"/>
      <c r="J8" s="11"/>
    </row>
    <row r="9" spans="1:10" ht="14.25" x14ac:dyDescent="0.2">
      <c r="A9" s="12"/>
      <c r="B9" s="29"/>
      <c r="C9" s="29"/>
      <c r="D9" s="29"/>
      <c r="E9" s="143"/>
      <c r="F9" s="143"/>
      <c r="G9" s="93"/>
      <c r="H9" s="93"/>
      <c r="I9" s="38"/>
      <c r="J9" s="39"/>
    </row>
    <row r="10" spans="1:10" ht="25.9" customHeight="1" x14ac:dyDescent="0.2">
      <c r="A10" s="111" t="s">
        <v>5</v>
      </c>
      <c r="B10" s="112"/>
      <c r="C10" s="123" t="s">
        <v>448</v>
      </c>
      <c r="D10" s="124"/>
      <c r="E10" s="30"/>
      <c r="F10" s="146" t="s">
        <v>6</v>
      </c>
      <c r="G10" s="147"/>
      <c r="H10" s="105" t="s">
        <v>449</v>
      </c>
      <c r="I10" s="106"/>
      <c r="J10" s="13"/>
    </row>
    <row r="11" spans="1:10" ht="15.6" customHeight="1" x14ac:dyDescent="0.2">
      <c r="A11" s="12"/>
      <c r="B11" s="29"/>
      <c r="C11" s="29"/>
      <c r="D11" s="29"/>
      <c r="E11" s="130"/>
      <c r="F11" s="130"/>
      <c r="G11" s="130"/>
      <c r="H11" s="130"/>
      <c r="I11" s="31"/>
      <c r="J11" s="13"/>
    </row>
    <row r="12" spans="1:10" ht="21" customHeight="1" x14ac:dyDescent="0.2">
      <c r="A12" s="95" t="s">
        <v>7</v>
      </c>
      <c r="B12" s="112"/>
      <c r="C12" s="123" t="s">
        <v>450</v>
      </c>
      <c r="D12" s="124"/>
      <c r="E12" s="129"/>
      <c r="F12" s="130"/>
      <c r="G12" s="130"/>
      <c r="H12" s="130"/>
      <c r="I12" s="31"/>
      <c r="J12" s="13"/>
    </row>
    <row r="13" spans="1:10" ht="10.9" customHeight="1" x14ac:dyDescent="0.2">
      <c r="A13" s="30"/>
      <c r="B13" s="31"/>
      <c r="C13" s="29"/>
      <c r="D13" s="29"/>
      <c r="E13" s="93"/>
      <c r="F13" s="93"/>
      <c r="G13" s="93"/>
      <c r="H13" s="93"/>
      <c r="I13" s="29"/>
      <c r="J13" s="14"/>
    </row>
    <row r="14" spans="1:10" ht="22.9" customHeight="1" x14ac:dyDescent="0.2">
      <c r="A14" s="95" t="s">
        <v>8</v>
      </c>
      <c r="B14" s="122"/>
      <c r="C14" s="105">
        <v>56994999963</v>
      </c>
      <c r="D14" s="106"/>
      <c r="E14" s="128"/>
      <c r="F14" s="113"/>
      <c r="G14" s="44" t="s">
        <v>9</v>
      </c>
      <c r="H14" s="105" t="s">
        <v>451</v>
      </c>
      <c r="I14" s="106"/>
      <c r="J14" s="41"/>
    </row>
    <row r="15" spans="1:10" ht="14.45" customHeight="1" x14ac:dyDescent="0.2">
      <c r="A15" s="30"/>
      <c r="B15" s="31"/>
      <c r="C15" s="29"/>
      <c r="D15" s="29"/>
      <c r="E15" s="93"/>
      <c r="F15" s="93"/>
      <c r="G15" s="93"/>
      <c r="H15" s="93"/>
      <c r="I15" s="29"/>
      <c r="J15" s="14"/>
    </row>
    <row r="16" spans="1:10" ht="13.15" customHeight="1" x14ac:dyDescent="0.2">
      <c r="A16" s="95" t="s">
        <v>10</v>
      </c>
      <c r="B16" s="122"/>
      <c r="C16" s="123" t="s">
        <v>452</v>
      </c>
      <c r="D16" s="124"/>
      <c r="E16" s="37"/>
      <c r="F16" s="37"/>
      <c r="G16" s="37"/>
      <c r="H16" s="37"/>
      <c r="I16" s="37"/>
      <c r="J16" s="41"/>
    </row>
    <row r="17" spans="1:10" ht="14.45" customHeight="1" x14ac:dyDescent="0.2">
      <c r="A17" s="125"/>
      <c r="B17" s="126"/>
      <c r="C17" s="126"/>
      <c r="D17" s="126"/>
      <c r="E17" s="126"/>
      <c r="F17" s="126"/>
      <c r="G17" s="126"/>
      <c r="H17" s="126"/>
      <c r="I17" s="126"/>
      <c r="J17" s="127"/>
    </row>
    <row r="18" spans="1:10" x14ac:dyDescent="0.2">
      <c r="A18" s="111" t="s">
        <v>11</v>
      </c>
      <c r="B18" s="112"/>
      <c r="C18" s="97" t="s">
        <v>453</v>
      </c>
      <c r="D18" s="98"/>
      <c r="E18" s="98"/>
      <c r="F18" s="98"/>
      <c r="G18" s="98"/>
      <c r="H18" s="98"/>
      <c r="I18" s="98"/>
      <c r="J18" s="99"/>
    </row>
    <row r="19" spans="1:10" ht="14.25" x14ac:dyDescent="0.2">
      <c r="A19" s="12"/>
      <c r="B19" s="29"/>
      <c r="C19" s="43"/>
      <c r="D19" s="29"/>
      <c r="E19" s="93"/>
      <c r="F19" s="93"/>
      <c r="G19" s="93"/>
      <c r="H19" s="93"/>
      <c r="I19" s="29"/>
      <c r="J19" s="14"/>
    </row>
    <row r="20" spans="1:10" ht="14.25" x14ac:dyDescent="0.2">
      <c r="A20" s="111" t="s">
        <v>12</v>
      </c>
      <c r="B20" s="112"/>
      <c r="C20" s="105">
        <v>51260</v>
      </c>
      <c r="D20" s="106"/>
      <c r="E20" s="93"/>
      <c r="F20" s="93"/>
      <c r="G20" s="97" t="s">
        <v>454</v>
      </c>
      <c r="H20" s="98"/>
      <c r="I20" s="98"/>
      <c r="J20" s="99"/>
    </row>
    <row r="21" spans="1:10" ht="14.25" x14ac:dyDescent="0.2">
      <c r="A21" s="12"/>
      <c r="B21" s="29"/>
      <c r="C21" s="29"/>
      <c r="D21" s="29"/>
      <c r="E21" s="93"/>
      <c r="F21" s="93"/>
      <c r="G21" s="93"/>
      <c r="H21" s="93"/>
      <c r="I21" s="29"/>
      <c r="J21" s="14"/>
    </row>
    <row r="22" spans="1:10" x14ac:dyDescent="0.2">
      <c r="A22" s="111" t="s">
        <v>13</v>
      </c>
      <c r="B22" s="112"/>
      <c r="C22" s="97" t="s">
        <v>455</v>
      </c>
      <c r="D22" s="98"/>
      <c r="E22" s="98"/>
      <c r="F22" s="98"/>
      <c r="G22" s="98"/>
      <c r="H22" s="98"/>
      <c r="I22" s="98"/>
      <c r="J22" s="99"/>
    </row>
    <row r="23" spans="1:10" ht="14.25" x14ac:dyDescent="0.2">
      <c r="A23" s="12"/>
      <c r="B23" s="29"/>
      <c r="C23" s="29"/>
      <c r="D23" s="29"/>
      <c r="E23" s="93"/>
      <c r="F23" s="93"/>
      <c r="G23" s="93"/>
      <c r="H23" s="93"/>
      <c r="I23" s="29"/>
      <c r="J23" s="14"/>
    </row>
    <row r="24" spans="1:10" ht="14.25" x14ac:dyDescent="0.2">
      <c r="A24" s="111" t="s">
        <v>14</v>
      </c>
      <c r="B24" s="112"/>
      <c r="C24" s="117" t="s">
        <v>456</v>
      </c>
      <c r="D24" s="118"/>
      <c r="E24" s="118"/>
      <c r="F24" s="118"/>
      <c r="G24" s="118"/>
      <c r="H24" s="118"/>
      <c r="I24" s="118"/>
      <c r="J24" s="119"/>
    </row>
    <row r="25" spans="1:10" ht="14.25" x14ac:dyDescent="0.2">
      <c r="A25" s="12"/>
      <c r="B25" s="29"/>
      <c r="C25" s="43"/>
      <c r="D25" s="29"/>
      <c r="E25" s="93"/>
      <c r="F25" s="93"/>
      <c r="G25" s="93"/>
      <c r="H25" s="93"/>
      <c r="I25" s="29"/>
      <c r="J25" s="14"/>
    </row>
    <row r="26" spans="1:10" ht="14.25" x14ac:dyDescent="0.2">
      <c r="A26" s="111" t="s">
        <v>15</v>
      </c>
      <c r="B26" s="112"/>
      <c r="C26" s="117" t="s">
        <v>457</v>
      </c>
      <c r="D26" s="118"/>
      <c r="E26" s="118"/>
      <c r="F26" s="118"/>
      <c r="G26" s="118"/>
      <c r="H26" s="118"/>
      <c r="I26" s="118"/>
      <c r="J26" s="119"/>
    </row>
    <row r="27" spans="1:10" ht="13.9" customHeight="1" x14ac:dyDescent="0.2">
      <c r="A27" s="12"/>
      <c r="B27" s="29"/>
      <c r="C27" s="43"/>
      <c r="D27" s="29"/>
      <c r="E27" s="93"/>
      <c r="F27" s="93"/>
      <c r="G27" s="93"/>
      <c r="H27" s="93"/>
      <c r="I27" s="29"/>
      <c r="J27" s="14"/>
    </row>
    <row r="28" spans="1:10" ht="22.9" customHeight="1" x14ac:dyDescent="0.2">
      <c r="A28" s="95" t="s">
        <v>16</v>
      </c>
      <c r="B28" s="112"/>
      <c r="C28" s="25">
        <v>292</v>
      </c>
      <c r="D28" s="15"/>
      <c r="E28" s="116"/>
      <c r="F28" s="116"/>
      <c r="G28" s="116"/>
      <c r="H28" s="116"/>
      <c r="I28" s="120"/>
      <c r="J28" s="121"/>
    </row>
    <row r="29" spans="1:10" ht="14.25" x14ac:dyDescent="0.2">
      <c r="A29" s="12"/>
      <c r="B29" s="29"/>
      <c r="C29" s="29"/>
      <c r="D29" s="29"/>
      <c r="E29" s="93"/>
      <c r="F29" s="93"/>
      <c r="G29" s="93"/>
      <c r="H29" s="93"/>
      <c r="I29" s="29"/>
      <c r="J29" s="14"/>
    </row>
    <row r="30" spans="1:10" ht="15" x14ac:dyDescent="0.2">
      <c r="A30" s="111" t="s">
        <v>17</v>
      </c>
      <c r="B30" s="112"/>
      <c r="C30" s="57" t="s">
        <v>20</v>
      </c>
      <c r="D30" s="107" t="s">
        <v>18</v>
      </c>
      <c r="E30" s="108"/>
      <c r="F30" s="108"/>
      <c r="G30" s="108"/>
      <c r="H30" s="50" t="s">
        <v>19</v>
      </c>
      <c r="I30" s="51" t="s">
        <v>20</v>
      </c>
      <c r="J30" s="52"/>
    </row>
    <row r="31" spans="1:10" x14ac:dyDescent="0.2">
      <c r="A31" s="111"/>
      <c r="B31" s="112"/>
      <c r="C31" s="16"/>
      <c r="D31" s="40"/>
      <c r="E31" s="113"/>
      <c r="F31" s="113"/>
      <c r="G31" s="113"/>
      <c r="H31" s="113"/>
      <c r="I31" s="114"/>
      <c r="J31" s="115"/>
    </row>
    <row r="32" spans="1:10" x14ac:dyDescent="0.2">
      <c r="A32" s="111" t="s">
        <v>21</v>
      </c>
      <c r="B32" s="112"/>
      <c r="C32" s="25" t="s">
        <v>24</v>
      </c>
      <c r="D32" s="107" t="s">
        <v>22</v>
      </c>
      <c r="E32" s="108"/>
      <c r="F32" s="108"/>
      <c r="G32" s="108"/>
      <c r="H32" s="53" t="s">
        <v>23</v>
      </c>
      <c r="I32" s="54" t="s">
        <v>24</v>
      </c>
      <c r="J32" s="55"/>
    </row>
    <row r="33" spans="1:10" ht="14.25" x14ac:dyDescent="0.2">
      <c r="A33" s="12"/>
      <c r="B33" s="29"/>
      <c r="C33" s="29"/>
      <c r="D33" s="29"/>
      <c r="E33" s="93"/>
      <c r="F33" s="93"/>
      <c r="G33" s="93"/>
      <c r="H33" s="93"/>
      <c r="I33" s="29"/>
      <c r="J33" s="14"/>
    </row>
    <row r="34" spans="1:10" x14ac:dyDescent="0.2">
      <c r="A34" s="107" t="s">
        <v>25</v>
      </c>
      <c r="B34" s="108"/>
      <c r="C34" s="108"/>
      <c r="D34" s="108"/>
      <c r="E34" s="108" t="s">
        <v>26</v>
      </c>
      <c r="F34" s="108"/>
      <c r="G34" s="108"/>
      <c r="H34" s="108"/>
      <c r="I34" s="108"/>
      <c r="J34" s="17" t="s">
        <v>27</v>
      </c>
    </row>
    <row r="35" spans="1:10" ht="14.25" x14ac:dyDescent="0.2">
      <c r="A35" s="12"/>
      <c r="B35" s="29"/>
      <c r="C35" s="29"/>
      <c r="D35" s="29"/>
      <c r="E35" s="93"/>
      <c r="F35" s="93"/>
      <c r="G35" s="93"/>
      <c r="H35" s="93"/>
      <c r="I35" s="29"/>
      <c r="J35" s="39"/>
    </row>
    <row r="36" spans="1:10" x14ac:dyDescent="0.2">
      <c r="A36" s="226" t="s">
        <v>458</v>
      </c>
      <c r="B36" s="227"/>
      <c r="C36" s="227"/>
      <c r="D36" s="227"/>
      <c r="E36" s="226" t="s">
        <v>459</v>
      </c>
      <c r="F36" s="227"/>
      <c r="G36" s="227"/>
      <c r="H36" s="227"/>
      <c r="I36" s="228"/>
      <c r="J36" s="229">
        <v>4628233</v>
      </c>
    </row>
    <row r="37" spans="1:10" ht="14.25" x14ac:dyDescent="0.2">
      <c r="A37" s="230"/>
      <c r="B37" s="91"/>
      <c r="C37" s="231"/>
      <c r="D37" s="232"/>
      <c r="E37" s="232"/>
      <c r="F37" s="232"/>
      <c r="G37" s="232"/>
      <c r="H37" s="232"/>
      <c r="I37" s="232"/>
      <c r="J37" s="233"/>
    </row>
    <row r="38" spans="1:10" x14ac:dyDescent="0.2">
      <c r="A38" s="226" t="s">
        <v>460</v>
      </c>
      <c r="B38" s="227"/>
      <c r="C38" s="227"/>
      <c r="D38" s="228"/>
      <c r="E38" s="226" t="s">
        <v>461</v>
      </c>
      <c r="F38" s="227"/>
      <c r="G38" s="227"/>
      <c r="H38" s="227"/>
      <c r="I38" s="228"/>
      <c r="J38" s="25">
        <v>2741865</v>
      </c>
    </row>
    <row r="39" spans="1:10" ht="14.25" x14ac:dyDescent="0.2">
      <c r="A39" s="12"/>
      <c r="B39" s="29"/>
      <c r="C39" s="43"/>
      <c r="D39" s="42"/>
      <c r="E39" s="110"/>
      <c r="F39" s="110"/>
      <c r="G39" s="110"/>
      <c r="H39" s="110"/>
      <c r="I39" s="31"/>
      <c r="J39" s="14"/>
    </row>
    <row r="40" spans="1:10" x14ac:dyDescent="0.2">
      <c r="A40" s="100"/>
      <c r="B40" s="101"/>
      <c r="C40" s="101"/>
      <c r="D40" s="102"/>
      <c r="E40" s="100"/>
      <c r="F40" s="101"/>
      <c r="G40" s="101"/>
      <c r="H40" s="101"/>
      <c r="I40" s="102"/>
      <c r="J40" s="25"/>
    </row>
    <row r="41" spans="1:10" ht="14.25" x14ac:dyDescent="0.2">
      <c r="A41" s="12"/>
      <c r="B41" s="29"/>
      <c r="C41" s="43"/>
      <c r="D41" s="42"/>
      <c r="E41" s="42"/>
      <c r="F41" s="42"/>
      <c r="G41" s="42"/>
      <c r="H41" s="42"/>
      <c r="I41" s="31"/>
      <c r="J41" s="14"/>
    </row>
    <row r="42" spans="1:10" x14ac:dyDescent="0.2">
      <c r="A42" s="100"/>
      <c r="B42" s="101"/>
      <c r="C42" s="101"/>
      <c r="D42" s="102"/>
      <c r="E42" s="100"/>
      <c r="F42" s="101"/>
      <c r="G42" s="101"/>
      <c r="H42" s="101"/>
      <c r="I42" s="102"/>
      <c r="J42" s="25"/>
    </row>
    <row r="43" spans="1:10" ht="14.25" x14ac:dyDescent="0.2">
      <c r="A43" s="18"/>
      <c r="B43" s="43"/>
      <c r="C43" s="92"/>
      <c r="D43" s="92"/>
      <c r="E43" s="93"/>
      <c r="F43" s="93"/>
      <c r="G43" s="92"/>
      <c r="H43" s="92"/>
      <c r="I43" s="92"/>
      <c r="J43" s="14"/>
    </row>
    <row r="44" spans="1:10" x14ac:dyDescent="0.2">
      <c r="A44" s="100"/>
      <c r="B44" s="101"/>
      <c r="C44" s="101"/>
      <c r="D44" s="102"/>
      <c r="E44" s="100"/>
      <c r="F44" s="101"/>
      <c r="G44" s="101"/>
      <c r="H44" s="101"/>
      <c r="I44" s="102"/>
      <c r="J44" s="25"/>
    </row>
    <row r="45" spans="1:10" ht="14.25" x14ac:dyDescent="0.2">
      <c r="A45" s="18"/>
      <c r="B45" s="43"/>
      <c r="C45" s="43"/>
      <c r="D45" s="29"/>
      <c r="E45" s="109"/>
      <c r="F45" s="109"/>
      <c r="G45" s="92"/>
      <c r="H45" s="92"/>
      <c r="I45" s="29"/>
      <c r="J45" s="14"/>
    </row>
    <row r="46" spans="1:10" x14ac:dyDescent="0.2">
      <c r="A46" s="100"/>
      <c r="B46" s="101"/>
      <c r="C46" s="101"/>
      <c r="D46" s="102"/>
      <c r="E46" s="100"/>
      <c r="F46" s="101"/>
      <c r="G46" s="101"/>
      <c r="H46" s="101"/>
      <c r="I46" s="102"/>
      <c r="J46" s="25"/>
    </row>
    <row r="47" spans="1:10" ht="14.25" x14ac:dyDescent="0.2">
      <c r="A47" s="18"/>
      <c r="B47" s="43"/>
      <c r="C47" s="43"/>
      <c r="D47" s="29"/>
      <c r="E47" s="93"/>
      <c r="F47" s="93"/>
      <c r="G47" s="92"/>
      <c r="H47" s="92"/>
      <c r="I47" s="29"/>
      <c r="J47" s="56" t="s">
        <v>28</v>
      </c>
    </row>
    <row r="48" spans="1:10" ht="14.25" x14ac:dyDescent="0.2">
      <c r="A48" s="18"/>
      <c r="B48" s="43"/>
      <c r="C48" s="43"/>
      <c r="D48" s="29"/>
      <c r="E48" s="93"/>
      <c r="F48" s="93"/>
      <c r="G48" s="92"/>
      <c r="H48" s="92"/>
      <c r="I48" s="29"/>
      <c r="J48" s="56" t="s">
        <v>29</v>
      </c>
    </row>
    <row r="49" spans="1:10" ht="14.45" customHeight="1" x14ac:dyDescent="0.2">
      <c r="A49" s="95" t="s">
        <v>30</v>
      </c>
      <c r="B49" s="96"/>
      <c r="C49" s="105" t="s">
        <v>29</v>
      </c>
      <c r="D49" s="106"/>
      <c r="E49" s="103" t="s">
        <v>31</v>
      </c>
      <c r="F49" s="104"/>
      <c r="G49" s="97"/>
      <c r="H49" s="98"/>
      <c r="I49" s="98"/>
      <c r="J49" s="99"/>
    </row>
    <row r="50" spans="1:10" ht="14.25" x14ac:dyDescent="0.2">
      <c r="A50" s="18"/>
      <c r="B50" s="43"/>
      <c r="C50" s="92"/>
      <c r="D50" s="92"/>
      <c r="E50" s="93"/>
      <c r="F50" s="93"/>
      <c r="G50" s="94" t="s">
        <v>32</v>
      </c>
      <c r="H50" s="94"/>
      <c r="I50" s="94"/>
      <c r="J50" s="19"/>
    </row>
    <row r="51" spans="1:10" ht="13.9" customHeight="1" x14ac:dyDescent="0.2">
      <c r="A51" s="95" t="s">
        <v>33</v>
      </c>
      <c r="B51" s="96"/>
      <c r="C51" s="97" t="s">
        <v>462</v>
      </c>
      <c r="D51" s="98"/>
      <c r="E51" s="98"/>
      <c r="F51" s="98"/>
      <c r="G51" s="98"/>
      <c r="H51" s="98"/>
      <c r="I51" s="98"/>
      <c r="J51" s="99"/>
    </row>
    <row r="52" spans="1:10" ht="14.25" x14ac:dyDescent="0.2">
      <c r="A52" s="12"/>
      <c r="B52" s="29"/>
      <c r="C52" s="116" t="s">
        <v>34</v>
      </c>
      <c r="D52" s="116"/>
      <c r="E52" s="116"/>
      <c r="F52" s="116"/>
      <c r="G52" s="116"/>
      <c r="H52" s="116"/>
      <c r="I52" s="116"/>
      <c r="J52" s="14"/>
    </row>
    <row r="53" spans="1:10" ht="14.25" x14ac:dyDescent="0.2">
      <c r="A53" s="95" t="s">
        <v>35</v>
      </c>
      <c r="B53" s="96"/>
      <c r="C53" s="152" t="s">
        <v>463</v>
      </c>
      <c r="D53" s="153"/>
      <c r="E53" s="154"/>
      <c r="F53" s="93"/>
      <c r="G53" s="93"/>
      <c r="H53" s="108"/>
      <c r="I53" s="108"/>
      <c r="J53" s="155"/>
    </row>
    <row r="54" spans="1:10" ht="14.25" x14ac:dyDescent="0.2">
      <c r="A54" s="12"/>
      <c r="B54" s="29"/>
      <c r="C54" s="43"/>
      <c r="D54" s="29"/>
      <c r="E54" s="93"/>
      <c r="F54" s="93"/>
      <c r="G54" s="93"/>
      <c r="H54" s="93"/>
      <c r="I54" s="29"/>
      <c r="J54" s="14"/>
    </row>
    <row r="55" spans="1:10" ht="14.45" customHeight="1" x14ac:dyDescent="0.2">
      <c r="A55" s="95" t="s">
        <v>14</v>
      </c>
      <c r="B55" s="96"/>
      <c r="C55" s="148" t="s">
        <v>464</v>
      </c>
      <c r="D55" s="149"/>
      <c r="E55" s="149"/>
      <c r="F55" s="149"/>
      <c r="G55" s="149"/>
      <c r="H55" s="149"/>
      <c r="I55" s="149"/>
      <c r="J55" s="150"/>
    </row>
    <row r="56" spans="1:10" ht="14.25" x14ac:dyDescent="0.2">
      <c r="A56" s="12"/>
      <c r="B56" s="29"/>
      <c r="C56" s="29"/>
      <c r="D56" s="29"/>
      <c r="E56" s="93"/>
      <c r="F56" s="93"/>
      <c r="G56" s="93"/>
      <c r="H56" s="93"/>
      <c r="I56" s="29"/>
      <c r="J56" s="14"/>
    </row>
    <row r="57" spans="1:10" ht="14.25" x14ac:dyDescent="0.2">
      <c r="A57" s="95" t="s">
        <v>36</v>
      </c>
      <c r="B57" s="96"/>
      <c r="C57" s="148" t="s">
        <v>465</v>
      </c>
      <c r="D57" s="149"/>
      <c r="E57" s="149"/>
      <c r="F57" s="149"/>
      <c r="G57" s="149"/>
      <c r="H57" s="149"/>
      <c r="I57" s="149"/>
      <c r="J57" s="150"/>
    </row>
    <row r="58" spans="1:10" ht="14.45" customHeight="1" x14ac:dyDescent="0.2">
      <c r="A58" s="12"/>
      <c r="B58" s="29"/>
      <c r="C58" s="94" t="s">
        <v>37</v>
      </c>
      <c r="D58" s="94"/>
      <c r="E58" s="94"/>
      <c r="F58" s="94"/>
      <c r="G58" s="29"/>
      <c r="H58" s="29"/>
      <c r="I58" s="29"/>
      <c r="J58" s="14"/>
    </row>
    <row r="59" spans="1:10" ht="14.25" x14ac:dyDescent="0.2">
      <c r="A59" s="95" t="s">
        <v>38</v>
      </c>
      <c r="B59" s="96"/>
      <c r="C59" s="148" t="s">
        <v>466</v>
      </c>
      <c r="D59" s="149"/>
      <c r="E59" s="149"/>
      <c r="F59" s="149"/>
      <c r="G59" s="149"/>
      <c r="H59" s="149"/>
      <c r="I59" s="149"/>
      <c r="J59" s="150"/>
    </row>
    <row r="60" spans="1:10" ht="14.45" customHeight="1" x14ac:dyDescent="0.2">
      <c r="A60" s="20"/>
      <c r="B60" s="21"/>
      <c r="C60" s="151" t="s">
        <v>39</v>
      </c>
      <c r="D60" s="151"/>
      <c r="E60" s="151"/>
      <c r="F60" s="151"/>
      <c r="G60" s="151"/>
      <c r="H60" s="21"/>
      <c r="I60" s="21"/>
      <c r="J60" s="22"/>
    </row>
    <row r="67" ht="27" customHeight="1" x14ac:dyDescent="0.2"/>
    <row r="71" ht="38.450000000000003" customHeight="1" x14ac:dyDescent="0.2"/>
  </sheetData>
  <sheetProtection formatCells="0" insertRows="0"/>
  <mergeCells count="122">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14:F14"/>
    <mergeCell ref="E15:F15"/>
    <mergeCell ref="A12:B12"/>
    <mergeCell ref="C12:D12"/>
    <mergeCell ref="E12:F12"/>
    <mergeCell ref="G12:H12"/>
    <mergeCell ref="E13:F13"/>
    <mergeCell ref="G13:H13"/>
    <mergeCell ref="A14:B14"/>
    <mergeCell ref="C14:D14"/>
    <mergeCell ref="H14:I14"/>
    <mergeCell ref="G15:H15"/>
    <mergeCell ref="E20:F20"/>
    <mergeCell ref="A16:B16"/>
    <mergeCell ref="C16:D16"/>
    <mergeCell ref="A17:J17"/>
    <mergeCell ref="A18:B18"/>
    <mergeCell ref="C18:J18"/>
    <mergeCell ref="E19:F19"/>
    <mergeCell ref="G19:H19"/>
    <mergeCell ref="A20:B20"/>
    <mergeCell ref="C20:D20"/>
    <mergeCell ref="G20:J20"/>
    <mergeCell ref="E21:F21"/>
    <mergeCell ref="G21:H21"/>
    <mergeCell ref="E25:F25"/>
    <mergeCell ref="G25:H25"/>
    <mergeCell ref="E23:F23"/>
    <mergeCell ref="G23:H23"/>
    <mergeCell ref="A22:B22"/>
    <mergeCell ref="C22:J22"/>
    <mergeCell ref="A24:B24"/>
    <mergeCell ref="C24:J24"/>
    <mergeCell ref="E28:F28"/>
    <mergeCell ref="G28:H28"/>
    <mergeCell ref="A26:B26"/>
    <mergeCell ref="E27:F27"/>
    <mergeCell ref="G27:H27"/>
    <mergeCell ref="C26:J26"/>
    <mergeCell ref="A28:B28"/>
    <mergeCell ref="I28:J28"/>
    <mergeCell ref="E29:F29"/>
    <mergeCell ref="G29:H29"/>
    <mergeCell ref="A30:B30"/>
    <mergeCell ref="D30:G30"/>
    <mergeCell ref="A31:B31"/>
    <mergeCell ref="E31:F31"/>
    <mergeCell ref="G31:H31"/>
    <mergeCell ref="I31:J31"/>
    <mergeCell ref="A32:B32"/>
    <mergeCell ref="D32:G32"/>
    <mergeCell ref="E33:F33"/>
    <mergeCell ref="G33:H33"/>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s>
  <dataValidations count="3">
    <dataValidation type="list" allowBlank="1" showInputMessage="1" showErrorMessage="1" sqref="C32" xr:uid="{00000000-0002-0000-0000-000000000000}">
      <formula1>$H$32:$I$32</formula1>
    </dataValidation>
    <dataValidation type="list" allowBlank="1" showInputMessage="1" showErrorMessage="1" sqref="C30" xr:uid="{00000000-0002-0000-0000-000001000000}">
      <formula1>$H$30:$I$30</formula1>
    </dataValidation>
    <dataValidation type="list" allowBlank="1" showInputMessage="1" showErrorMessage="1" sqref="C49:D49" xr:uid="{00000000-0002-0000-0000-000002000000}">
      <formula1>$J$47:$J$48</formula1>
    </dataValidation>
  </dataValidations>
  <pageMargins left="0.7" right="0.7" top="0.75" bottom="0.75" header="0.3" footer="0.3"/>
  <pageSetup paperSize="9" scale="8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5"/>
  <sheetViews>
    <sheetView view="pageBreakPreview" zoomScale="110" zoomScaleNormal="100" workbookViewId="0">
      <selection activeCell="A133" sqref="A133:F133"/>
    </sheetView>
  </sheetViews>
  <sheetFormatPr defaultColWidth="8.85546875" defaultRowHeight="12.75" x14ac:dyDescent="0.2"/>
  <cols>
    <col min="8" max="9" width="15.7109375" style="24" customWidth="1"/>
    <col min="10" max="10" width="10.28515625" bestFit="1" customWidth="1"/>
  </cols>
  <sheetData>
    <row r="1" spans="1:9" x14ac:dyDescent="0.2">
      <c r="A1" s="160" t="s">
        <v>40</v>
      </c>
      <c r="B1" s="161"/>
      <c r="C1" s="161"/>
      <c r="D1" s="161"/>
      <c r="E1" s="161"/>
      <c r="F1" s="161"/>
      <c r="G1" s="161"/>
      <c r="H1" s="161"/>
      <c r="I1" s="161"/>
    </row>
    <row r="2" spans="1:9" x14ac:dyDescent="0.2">
      <c r="A2" s="162" t="s">
        <v>467</v>
      </c>
      <c r="B2" s="163"/>
      <c r="C2" s="163"/>
      <c r="D2" s="163"/>
      <c r="E2" s="163"/>
      <c r="F2" s="163"/>
      <c r="G2" s="163"/>
      <c r="H2" s="163"/>
      <c r="I2" s="163"/>
    </row>
    <row r="3" spans="1:9" x14ac:dyDescent="0.2">
      <c r="A3" s="164" t="s">
        <v>41</v>
      </c>
      <c r="B3" s="164"/>
      <c r="C3" s="164"/>
      <c r="D3" s="164"/>
      <c r="E3" s="164"/>
      <c r="F3" s="164"/>
      <c r="G3" s="164"/>
      <c r="H3" s="164"/>
      <c r="I3" s="164"/>
    </row>
    <row r="4" spans="1:9" x14ac:dyDescent="0.2">
      <c r="A4" s="165" t="s">
        <v>468</v>
      </c>
      <c r="B4" s="166"/>
      <c r="C4" s="166"/>
      <c r="D4" s="166"/>
      <c r="E4" s="166"/>
      <c r="F4" s="166"/>
      <c r="G4" s="166"/>
      <c r="H4" s="166"/>
      <c r="I4" s="167"/>
    </row>
    <row r="5" spans="1:9" ht="33.75" x14ac:dyDescent="0.2">
      <c r="A5" s="170" t="s">
        <v>42</v>
      </c>
      <c r="B5" s="171"/>
      <c r="C5" s="171"/>
      <c r="D5" s="171"/>
      <c r="E5" s="171"/>
      <c r="F5" s="171"/>
      <c r="G5" s="66" t="s">
        <v>43</v>
      </c>
      <c r="H5" s="67" t="s">
        <v>44</v>
      </c>
      <c r="I5" s="67" t="s">
        <v>45</v>
      </c>
    </row>
    <row r="6" spans="1:9" x14ac:dyDescent="0.2">
      <c r="A6" s="168">
        <v>1</v>
      </c>
      <c r="B6" s="169"/>
      <c r="C6" s="169"/>
      <c r="D6" s="169"/>
      <c r="E6" s="169"/>
      <c r="F6" s="169"/>
      <c r="G6" s="68">
        <v>2</v>
      </c>
      <c r="H6" s="67">
        <v>3</v>
      </c>
      <c r="I6" s="67">
        <v>4</v>
      </c>
    </row>
    <row r="7" spans="1:9" x14ac:dyDescent="0.2">
      <c r="A7" s="172"/>
      <c r="B7" s="172"/>
      <c r="C7" s="172"/>
      <c r="D7" s="172"/>
      <c r="E7" s="172"/>
      <c r="F7" s="172"/>
      <c r="G7" s="172"/>
      <c r="H7" s="172"/>
      <c r="I7" s="173"/>
    </row>
    <row r="8" spans="1:9" ht="12.75" customHeight="1" x14ac:dyDescent="0.2">
      <c r="A8" s="174" t="s">
        <v>46</v>
      </c>
      <c r="B8" s="174"/>
      <c r="C8" s="174"/>
      <c r="D8" s="174"/>
      <c r="E8" s="174"/>
      <c r="F8" s="174"/>
      <c r="G8" s="59">
        <v>1</v>
      </c>
      <c r="H8" s="69">
        <v>0</v>
      </c>
      <c r="I8" s="69">
        <v>0</v>
      </c>
    </row>
    <row r="9" spans="1:9" ht="12.75" customHeight="1" x14ac:dyDescent="0.2">
      <c r="A9" s="158" t="s">
        <v>47</v>
      </c>
      <c r="B9" s="158"/>
      <c r="C9" s="158"/>
      <c r="D9" s="158"/>
      <c r="E9" s="158"/>
      <c r="F9" s="158"/>
      <c r="G9" s="60">
        <v>2</v>
      </c>
      <c r="H9" s="70">
        <f>H10+H17+H27+H38+H43</f>
        <v>128714724</v>
      </c>
      <c r="I9" s="70">
        <f>I10+I17+I27+I38+I43</f>
        <v>121938713.58</v>
      </c>
    </row>
    <row r="10" spans="1:9" ht="12.75" customHeight="1" x14ac:dyDescent="0.2">
      <c r="A10" s="157" t="s">
        <v>48</v>
      </c>
      <c r="B10" s="157"/>
      <c r="C10" s="157"/>
      <c r="D10" s="157"/>
      <c r="E10" s="157"/>
      <c r="F10" s="157"/>
      <c r="G10" s="60">
        <v>3</v>
      </c>
      <c r="H10" s="70">
        <f>H11+H12+H13+H14+H15+H16</f>
        <v>7544253</v>
      </c>
      <c r="I10" s="70">
        <f>I11+I12+I13+I14+I15+I16</f>
        <v>6511666.4000000004</v>
      </c>
    </row>
    <row r="11" spans="1:9" ht="12.75" customHeight="1" x14ac:dyDescent="0.2">
      <c r="A11" s="156" t="s">
        <v>49</v>
      </c>
      <c r="B11" s="156"/>
      <c r="C11" s="156"/>
      <c r="D11" s="156"/>
      <c r="E11" s="156"/>
      <c r="F11" s="156"/>
      <c r="G11" s="59">
        <v>4</v>
      </c>
      <c r="H11" s="69">
        <v>0</v>
      </c>
      <c r="I11" s="69">
        <v>0</v>
      </c>
    </row>
    <row r="12" spans="1:9" ht="23.45" customHeight="1" x14ac:dyDescent="0.2">
      <c r="A12" s="156" t="s">
        <v>50</v>
      </c>
      <c r="B12" s="156"/>
      <c r="C12" s="156"/>
      <c r="D12" s="156"/>
      <c r="E12" s="156"/>
      <c r="F12" s="156"/>
      <c r="G12" s="59">
        <v>5</v>
      </c>
      <c r="H12" s="69">
        <v>194181</v>
      </c>
      <c r="I12" s="69">
        <v>99610.1</v>
      </c>
    </row>
    <row r="13" spans="1:9" ht="12.75" customHeight="1" x14ac:dyDescent="0.2">
      <c r="A13" s="156" t="s">
        <v>51</v>
      </c>
      <c r="B13" s="156"/>
      <c r="C13" s="156"/>
      <c r="D13" s="156"/>
      <c r="E13" s="156"/>
      <c r="F13" s="156"/>
      <c r="G13" s="59">
        <v>6</v>
      </c>
      <c r="H13" s="69">
        <v>489331</v>
      </c>
      <c r="I13" s="69">
        <v>489331.4</v>
      </c>
    </row>
    <row r="14" spans="1:9" ht="12.75" customHeight="1" x14ac:dyDescent="0.2">
      <c r="A14" s="156" t="s">
        <v>52</v>
      </c>
      <c r="B14" s="156"/>
      <c r="C14" s="156"/>
      <c r="D14" s="156"/>
      <c r="E14" s="156"/>
      <c r="F14" s="156"/>
      <c r="G14" s="59">
        <v>7</v>
      </c>
      <c r="H14" s="69">
        <v>0</v>
      </c>
      <c r="I14" s="69">
        <v>0</v>
      </c>
    </row>
    <row r="15" spans="1:9" ht="12.75" customHeight="1" x14ac:dyDescent="0.2">
      <c r="A15" s="156" t="s">
        <v>53</v>
      </c>
      <c r="B15" s="156"/>
      <c r="C15" s="156"/>
      <c r="D15" s="156"/>
      <c r="E15" s="156"/>
      <c r="F15" s="156"/>
      <c r="G15" s="59">
        <v>8</v>
      </c>
      <c r="H15" s="69">
        <v>0</v>
      </c>
      <c r="I15" s="69">
        <v>0</v>
      </c>
    </row>
    <row r="16" spans="1:9" ht="12.75" customHeight="1" x14ac:dyDescent="0.2">
      <c r="A16" s="156" t="s">
        <v>54</v>
      </c>
      <c r="B16" s="156"/>
      <c r="C16" s="156"/>
      <c r="D16" s="156"/>
      <c r="E16" s="156"/>
      <c r="F16" s="156"/>
      <c r="G16" s="59">
        <v>9</v>
      </c>
      <c r="H16" s="69">
        <v>6860741</v>
      </c>
      <c r="I16" s="69">
        <v>5922724.9000000004</v>
      </c>
    </row>
    <row r="17" spans="1:9" ht="12.75" customHeight="1" x14ac:dyDescent="0.2">
      <c r="A17" s="157" t="s">
        <v>55</v>
      </c>
      <c r="B17" s="157"/>
      <c r="C17" s="157"/>
      <c r="D17" s="157"/>
      <c r="E17" s="157"/>
      <c r="F17" s="157"/>
      <c r="G17" s="60">
        <v>10</v>
      </c>
      <c r="H17" s="70">
        <f>H18+H19+H20+H21+H22+H23+H24+H25+H26</f>
        <v>118809771</v>
      </c>
      <c r="I17" s="70">
        <f>I18+I19+I20+I21+I22+I23+I24+I25+I26</f>
        <v>113682407.69999999</v>
      </c>
    </row>
    <row r="18" spans="1:9" ht="12.75" customHeight="1" x14ac:dyDescent="0.2">
      <c r="A18" s="156" t="s">
        <v>56</v>
      </c>
      <c r="B18" s="156"/>
      <c r="C18" s="156"/>
      <c r="D18" s="156"/>
      <c r="E18" s="156"/>
      <c r="F18" s="156"/>
      <c r="G18" s="59">
        <v>11</v>
      </c>
      <c r="H18" s="69">
        <v>35729735</v>
      </c>
      <c r="I18" s="69">
        <v>36030802.390000001</v>
      </c>
    </row>
    <row r="19" spans="1:9" ht="12.75" customHeight="1" x14ac:dyDescent="0.2">
      <c r="A19" s="156" t="s">
        <v>57</v>
      </c>
      <c r="B19" s="156"/>
      <c r="C19" s="156"/>
      <c r="D19" s="156"/>
      <c r="E19" s="156"/>
      <c r="F19" s="156"/>
      <c r="G19" s="59">
        <v>12</v>
      </c>
      <c r="H19" s="69">
        <v>62055532</v>
      </c>
      <c r="I19" s="69">
        <v>60203237.740000002</v>
      </c>
    </row>
    <row r="20" spans="1:9" ht="12.75" customHeight="1" x14ac:dyDescent="0.2">
      <c r="A20" s="156" t="s">
        <v>58</v>
      </c>
      <c r="B20" s="156"/>
      <c r="C20" s="156"/>
      <c r="D20" s="156"/>
      <c r="E20" s="156"/>
      <c r="F20" s="156"/>
      <c r="G20" s="59">
        <v>13</v>
      </c>
      <c r="H20" s="69">
        <v>15850782</v>
      </c>
      <c r="I20" s="69">
        <v>12704241.550000001</v>
      </c>
    </row>
    <row r="21" spans="1:9" ht="12.75" customHeight="1" x14ac:dyDescent="0.2">
      <c r="A21" s="156" t="s">
        <v>59</v>
      </c>
      <c r="B21" s="156"/>
      <c r="C21" s="156"/>
      <c r="D21" s="156"/>
      <c r="E21" s="156"/>
      <c r="F21" s="156"/>
      <c r="G21" s="59">
        <v>14</v>
      </c>
      <c r="H21" s="69">
        <v>0</v>
      </c>
      <c r="I21" s="69">
        <v>0</v>
      </c>
    </row>
    <row r="22" spans="1:9" ht="12.75" customHeight="1" x14ac:dyDescent="0.2">
      <c r="A22" s="156" t="s">
        <v>60</v>
      </c>
      <c r="B22" s="156"/>
      <c r="C22" s="156"/>
      <c r="D22" s="156"/>
      <c r="E22" s="156"/>
      <c r="F22" s="156"/>
      <c r="G22" s="59">
        <v>15</v>
      </c>
      <c r="H22" s="69">
        <v>311393</v>
      </c>
      <c r="I22" s="69">
        <v>456471.21</v>
      </c>
    </row>
    <row r="23" spans="1:9" ht="12.75" customHeight="1" x14ac:dyDescent="0.2">
      <c r="A23" s="156" t="s">
        <v>61</v>
      </c>
      <c r="B23" s="156"/>
      <c r="C23" s="156"/>
      <c r="D23" s="156"/>
      <c r="E23" s="156"/>
      <c r="F23" s="156"/>
      <c r="G23" s="59">
        <v>16</v>
      </c>
      <c r="H23" s="69">
        <v>0</v>
      </c>
      <c r="I23" s="69">
        <v>0</v>
      </c>
    </row>
    <row r="24" spans="1:9" ht="12.75" customHeight="1" x14ac:dyDescent="0.2">
      <c r="A24" s="156" t="s">
        <v>62</v>
      </c>
      <c r="B24" s="156"/>
      <c r="C24" s="156"/>
      <c r="D24" s="156"/>
      <c r="E24" s="156"/>
      <c r="F24" s="156"/>
      <c r="G24" s="59">
        <v>17</v>
      </c>
      <c r="H24" s="69">
        <v>470361</v>
      </c>
      <c r="I24" s="69">
        <v>202358.15</v>
      </c>
    </row>
    <row r="25" spans="1:9" ht="12.75" customHeight="1" x14ac:dyDescent="0.2">
      <c r="A25" s="156" t="s">
        <v>63</v>
      </c>
      <c r="B25" s="156"/>
      <c r="C25" s="156"/>
      <c r="D25" s="156"/>
      <c r="E25" s="156"/>
      <c r="F25" s="156"/>
      <c r="G25" s="59">
        <v>18</v>
      </c>
      <c r="H25" s="69">
        <v>0</v>
      </c>
      <c r="I25" s="69">
        <v>0</v>
      </c>
    </row>
    <row r="26" spans="1:9" ht="12.75" customHeight="1" x14ac:dyDescent="0.2">
      <c r="A26" s="156" t="s">
        <v>64</v>
      </c>
      <c r="B26" s="156"/>
      <c r="C26" s="156"/>
      <c r="D26" s="156"/>
      <c r="E26" s="156"/>
      <c r="F26" s="156"/>
      <c r="G26" s="59">
        <v>19</v>
      </c>
      <c r="H26" s="69">
        <v>4391968</v>
      </c>
      <c r="I26" s="69">
        <v>4085296.66</v>
      </c>
    </row>
    <row r="27" spans="1:9" ht="12.75" customHeight="1" x14ac:dyDescent="0.2">
      <c r="A27" s="157" t="s">
        <v>65</v>
      </c>
      <c r="B27" s="157"/>
      <c r="C27" s="157"/>
      <c r="D27" s="157"/>
      <c r="E27" s="157"/>
      <c r="F27" s="157"/>
      <c r="G27" s="60">
        <v>20</v>
      </c>
      <c r="H27" s="70">
        <f>SUM(H28:H37)</f>
        <v>130072</v>
      </c>
      <c r="I27" s="70">
        <f>SUM(I28:I37)</f>
        <v>130071.89</v>
      </c>
    </row>
    <row r="28" spans="1:9" ht="12.75" customHeight="1" x14ac:dyDescent="0.2">
      <c r="A28" s="156" t="s">
        <v>66</v>
      </c>
      <c r="B28" s="156"/>
      <c r="C28" s="156"/>
      <c r="D28" s="156"/>
      <c r="E28" s="156"/>
      <c r="F28" s="156"/>
      <c r="G28" s="59">
        <v>21</v>
      </c>
      <c r="H28" s="69">
        <v>0</v>
      </c>
      <c r="I28" s="69">
        <v>0</v>
      </c>
    </row>
    <row r="29" spans="1:9" ht="12.75" customHeight="1" x14ac:dyDescent="0.2">
      <c r="A29" s="156" t="s">
        <v>67</v>
      </c>
      <c r="B29" s="156"/>
      <c r="C29" s="156"/>
      <c r="D29" s="156"/>
      <c r="E29" s="156"/>
      <c r="F29" s="156"/>
      <c r="G29" s="59">
        <v>22</v>
      </c>
      <c r="H29" s="69">
        <v>0</v>
      </c>
      <c r="I29" s="69">
        <v>0</v>
      </c>
    </row>
    <row r="30" spans="1:9" ht="12.75" customHeight="1" x14ac:dyDescent="0.2">
      <c r="A30" s="156" t="s">
        <v>68</v>
      </c>
      <c r="B30" s="156"/>
      <c r="C30" s="156"/>
      <c r="D30" s="156"/>
      <c r="E30" s="156"/>
      <c r="F30" s="156"/>
      <c r="G30" s="59">
        <v>23</v>
      </c>
      <c r="H30" s="69">
        <v>0</v>
      </c>
      <c r="I30" s="69">
        <v>0</v>
      </c>
    </row>
    <row r="31" spans="1:9" ht="24.6" customHeight="1" x14ac:dyDescent="0.2">
      <c r="A31" s="156" t="s">
        <v>69</v>
      </c>
      <c r="B31" s="156"/>
      <c r="C31" s="156"/>
      <c r="D31" s="156"/>
      <c r="E31" s="156"/>
      <c r="F31" s="156"/>
      <c r="G31" s="59">
        <v>24</v>
      </c>
      <c r="H31" s="69">
        <v>0</v>
      </c>
      <c r="I31" s="69">
        <v>0</v>
      </c>
    </row>
    <row r="32" spans="1:9" ht="24" customHeight="1" x14ac:dyDescent="0.2">
      <c r="A32" s="156" t="s">
        <v>70</v>
      </c>
      <c r="B32" s="156"/>
      <c r="C32" s="156"/>
      <c r="D32" s="156"/>
      <c r="E32" s="156"/>
      <c r="F32" s="156"/>
      <c r="G32" s="59">
        <v>25</v>
      </c>
      <c r="H32" s="69">
        <v>0</v>
      </c>
      <c r="I32" s="69">
        <v>0</v>
      </c>
    </row>
    <row r="33" spans="1:9" ht="26.45" customHeight="1" x14ac:dyDescent="0.2">
      <c r="A33" s="156" t="s">
        <v>71</v>
      </c>
      <c r="B33" s="156"/>
      <c r="C33" s="156"/>
      <c r="D33" s="156"/>
      <c r="E33" s="156"/>
      <c r="F33" s="156"/>
      <c r="G33" s="59">
        <v>26</v>
      </c>
      <c r="H33" s="69">
        <v>0</v>
      </c>
      <c r="I33" s="69">
        <v>0</v>
      </c>
    </row>
    <row r="34" spans="1:9" ht="12.75" customHeight="1" x14ac:dyDescent="0.2">
      <c r="A34" s="156" t="s">
        <v>72</v>
      </c>
      <c r="B34" s="156"/>
      <c r="C34" s="156"/>
      <c r="D34" s="156"/>
      <c r="E34" s="156"/>
      <c r="F34" s="156"/>
      <c r="G34" s="59">
        <v>27</v>
      </c>
      <c r="H34" s="69">
        <v>0</v>
      </c>
      <c r="I34" s="69">
        <v>0</v>
      </c>
    </row>
    <row r="35" spans="1:9" ht="12.75" customHeight="1" x14ac:dyDescent="0.2">
      <c r="A35" s="156" t="s">
        <v>73</v>
      </c>
      <c r="B35" s="156"/>
      <c r="C35" s="156"/>
      <c r="D35" s="156"/>
      <c r="E35" s="156"/>
      <c r="F35" s="156"/>
      <c r="G35" s="59">
        <v>28</v>
      </c>
      <c r="H35" s="69">
        <v>130072</v>
      </c>
      <c r="I35" s="69">
        <v>130071.89</v>
      </c>
    </row>
    <row r="36" spans="1:9" ht="12.75" customHeight="1" x14ac:dyDescent="0.2">
      <c r="A36" s="156" t="s">
        <v>74</v>
      </c>
      <c r="B36" s="156"/>
      <c r="C36" s="156"/>
      <c r="D36" s="156"/>
      <c r="E36" s="156"/>
      <c r="F36" s="156"/>
      <c r="G36" s="59">
        <v>29</v>
      </c>
      <c r="H36" s="69">
        <v>0</v>
      </c>
      <c r="I36" s="69">
        <v>0</v>
      </c>
    </row>
    <row r="37" spans="1:9" ht="12.75" customHeight="1" x14ac:dyDescent="0.2">
      <c r="A37" s="156" t="s">
        <v>75</v>
      </c>
      <c r="B37" s="156"/>
      <c r="C37" s="156"/>
      <c r="D37" s="156"/>
      <c r="E37" s="156"/>
      <c r="F37" s="156"/>
      <c r="G37" s="59">
        <v>30</v>
      </c>
      <c r="H37" s="69">
        <v>0</v>
      </c>
      <c r="I37" s="69">
        <v>0</v>
      </c>
    </row>
    <row r="38" spans="1:9" ht="12.75" customHeight="1" x14ac:dyDescent="0.2">
      <c r="A38" s="157" t="s">
        <v>76</v>
      </c>
      <c r="B38" s="157"/>
      <c r="C38" s="157"/>
      <c r="D38" s="157"/>
      <c r="E38" s="157"/>
      <c r="F38" s="157"/>
      <c r="G38" s="60">
        <v>31</v>
      </c>
      <c r="H38" s="70">
        <f>H39+H40+H41+H42</f>
        <v>0</v>
      </c>
      <c r="I38" s="70">
        <f>I39+I40+I41+I42</f>
        <v>0</v>
      </c>
    </row>
    <row r="39" spans="1:9" ht="12.75" customHeight="1" x14ac:dyDescent="0.2">
      <c r="A39" s="156" t="s">
        <v>77</v>
      </c>
      <c r="B39" s="156"/>
      <c r="C39" s="156"/>
      <c r="D39" s="156"/>
      <c r="E39" s="156"/>
      <c r="F39" s="156"/>
      <c r="G39" s="59">
        <v>32</v>
      </c>
      <c r="H39" s="69">
        <v>0</v>
      </c>
      <c r="I39" s="69">
        <v>0</v>
      </c>
    </row>
    <row r="40" spans="1:9" ht="12.75" customHeight="1" x14ac:dyDescent="0.2">
      <c r="A40" s="156" t="s">
        <v>78</v>
      </c>
      <c r="B40" s="156"/>
      <c r="C40" s="156"/>
      <c r="D40" s="156"/>
      <c r="E40" s="156"/>
      <c r="F40" s="156"/>
      <c r="G40" s="59">
        <v>33</v>
      </c>
      <c r="H40" s="69">
        <v>0</v>
      </c>
      <c r="I40" s="69">
        <v>0</v>
      </c>
    </row>
    <row r="41" spans="1:9" ht="12.75" customHeight="1" x14ac:dyDescent="0.2">
      <c r="A41" s="156" t="s">
        <v>79</v>
      </c>
      <c r="B41" s="156"/>
      <c r="C41" s="156"/>
      <c r="D41" s="156"/>
      <c r="E41" s="156"/>
      <c r="F41" s="156"/>
      <c r="G41" s="59">
        <v>34</v>
      </c>
      <c r="H41" s="69">
        <v>0</v>
      </c>
      <c r="I41" s="69">
        <v>0</v>
      </c>
    </row>
    <row r="42" spans="1:9" ht="12.75" customHeight="1" x14ac:dyDescent="0.2">
      <c r="A42" s="156" t="s">
        <v>80</v>
      </c>
      <c r="B42" s="156"/>
      <c r="C42" s="156"/>
      <c r="D42" s="156"/>
      <c r="E42" s="156"/>
      <c r="F42" s="156"/>
      <c r="G42" s="59">
        <v>35</v>
      </c>
      <c r="H42" s="69">
        <v>0</v>
      </c>
      <c r="I42" s="69">
        <v>0</v>
      </c>
    </row>
    <row r="43" spans="1:9" ht="12.75" customHeight="1" x14ac:dyDescent="0.2">
      <c r="A43" s="159" t="s">
        <v>81</v>
      </c>
      <c r="B43" s="159"/>
      <c r="C43" s="159"/>
      <c r="D43" s="159"/>
      <c r="E43" s="159"/>
      <c r="F43" s="159"/>
      <c r="G43" s="59">
        <v>36</v>
      </c>
      <c r="H43" s="69">
        <v>2230628</v>
      </c>
      <c r="I43" s="69">
        <v>1614567.59</v>
      </c>
    </row>
    <row r="44" spans="1:9" ht="12.75" customHeight="1" x14ac:dyDescent="0.2">
      <c r="A44" s="158" t="s">
        <v>82</v>
      </c>
      <c r="B44" s="158"/>
      <c r="C44" s="158"/>
      <c r="D44" s="158"/>
      <c r="E44" s="158"/>
      <c r="F44" s="158"/>
      <c r="G44" s="60">
        <v>37</v>
      </c>
      <c r="H44" s="70">
        <f>H45+H53+H60+H70</f>
        <v>4000018</v>
      </c>
      <c r="I44" s="70">
        <f>I45+I53+I60+I70</f>
        <v>4088018.1</v>
      </c>
    </row>
    <row r="45" spans="1:9" ht="12.75" customHeight="1" x14ac:dyDescent="0.2">
      <c r="A45" s="157" t="s">
        <v>83</v>
      </c>
      <c r="B45" s="157"/>
      <c r="C45" s="157"/>
      <c r="D45" s="157"/>
      <c r="E45" s="157"/>
      <c r="F45" s="157"/>
      <c r="G45" s="60">
        <v>38</v>
      </c>
      <c r="H45" s="70">
        <f>SUM(H46:H52)</f>
        <v>152506</v>
      </c>
      <c r="I45" s="70">
        <f>SUM(I46:I52)</f>
        <v>179533.5</v>
      </c>
    </row>
    <row r="46" spans="1:9" ht="12.75" customHeight="1" x14ac:dyDescent="0.2">
      <c r="A46" s="156" t="s">
        <v>84</v>
      </c>
      <c r="B46" s="156"/>
      <c r="C46" s="156"/>
      <c r="D46" s="156"/>
      <c r="E46" s="156"/>
      <c r="F46" s="156"/>
      <c r="G46" s="59">
        <v>39</v>
      </c>
      <c r="H46" s="69">
        <v>147931</v>
      </c>
      <c r="I46" s="69">
        <v>174026.77</v>
      </c>
    </row>
    <row r="47" spans="1:9" ht="12.75" customHeight="1" x14ac:dyDescent="0.2">
      <c r="A47" s="156" t="s">
        <v>85</v>
      </c>
      <c r="B47" s="156"/>
      <c r="C47" s="156"/>
      <c r="D47" s="156"/>
      <c r="E47" s="156"/>
      <c r="F47" s="156"/>
      <c r="G47" s="59">
        <v>40</v>
      </c>
      <c r="H47" s="69">
        <v>0</v>
      </c>
      <c r="I47" s="69">
        <v>0</v>
      </c>
    </row>
    <row r="48" spans="1:9" ht="12.75" customHeight="1" x14ac:dyDescent="0.2">
      <c r="A48" s="156" t="s">
        <v>86</v>
      </c>
      <c r="B48" s="156"/>
      <c r="C48" s="156"/>
      <c r="D48" s="156"/>
      <c r="E48" s="156"/>
      <c r="F48" s="156"/>
      <c r="G48" s="59">
        <v>41</v>
      </c>
      <c r="H48" s="69">
        <v>0</v>
      </c>
      <c r="I48" s="69">
        <v>0</v>
      </c>
    </row>
    <row r="49" spans="1:9" ht="12.75" customHeight="1" x14ac:dyDescent="0.2">
      <c r="A49" s="156" t="s">
        <v>87</v>
      </c>
      <c r="B49" s="156"/>
      <c r="C49" s="156"/>
      <c r="D49" s="156"/>
      <c r="E49" s="156"/>
      <c r="F49" s="156"/>
      <c r="G49" s="59">
        <v>42</v>
      </c>
      <c r="H49" s="69">
        <v>4575</v>
      </c>
      <c r="I49" s="69">
        <v>5506.73</v>
      </c>
    </row>
    <row r="50" spans="1:9" ht="12.75" customHeight="1" x14ac:dyDescent="0.2">
      <c r="A50" s="156" t="s">
        <v>88</v>
      </c>
      <c r="B50" s="156"/>
      <c r="C50" s="156"/>
      <c r="D50" s="156"/>
      <c r="E50" s="156"/>
      <c r="F50" s="156"/>
      <c r="G50" s="59">
        <v>43</v>
      </c>
      <c r="H50" s="69">
        <v>0</v>
      </c>
      <c r="I50" s="69">
        <v>0</v>
      </c>
    </row>
    <row r="51" spans="1:9" ht="12.75" customHeight="1" x14ac:dyDescent="0.2">
      <c r="A51" s="156" t="s">
        <v>89</v>
      </c>
      <c r="B51" s="156"/>
      <c r="C51" s="156"/>
      <c r="D51" s="156"/>
      <c r="E51" s="156"/>
      <c r="F51" s="156"/>
      <c r="G51" s="59">
        <v>44</v>
      </c>
      <c r="H51" s="69">
        <v>0</v>
      </c>
      <c r="I51" s="69">
        <v>0</v>
      </c>
    </row>
    <row r="52" spans="1:9" ht="12.75" customHeight="1" x14ac:dyDescent="0.2">
      <c r="A52" s="156" t="s">
        <v>90</v>
      </c>
      <c r="B52" s="156"/>
      <c r="C52" s="156"/>
      <c r="D52" s="156"/>
      <c r="E52" s="156"/>
      <c r="F52" s="156"/>
      <c r="G52" s="59">
        <v>45</v>
      </c>
      <c r="H52" s="69">
        <v>0</v>
      </c>
      <c r="I52" s="69">
        <v>0</v>
      </c>
    </row>
    <row r="53" spans="1:9" ht="12.75" customHeight="1" x14ac:dyDescent="0.2">
      <c r="A53" s="157" t="s">
        <v>91</v>
      </c>
      <c r="B53" s="157"/>
      <c r="C53" s="157"/>
      <c r="D53" s="157"/>
      <c r="E53" s="157"/>
      <c r="F53" s="157"/>
      <c r="G53" s="60">
        <v>46</v>
      </c>
      <c r="H53" s="70">
        <f>SUM(H54:H59)</f>
        <v>1149433</v>
      </c>
      <c r="I53" s="70">
        <f>SUM(I54:I59)</f>
        <v>848159.06</v>
      </c>
    </row>
    <row r="54" spans="1:9" ht="12.75" customHeight="1" x14ac:dyDescent="0.2">
      <c r="A54" s="156" t="s">
        <v>92</v>
      </c>
      <c r="B54" s="156"/>
      <c r="C54" s="156"/>
      <c r="D54" s="156"/>
      <c r="E54" s="156"/>
      <c r="F54" s="156"/>
      <c r="G54" s="59">
        <v>47</v>
      </c>
      <c r="H54" s="69">
        <v>0</v>
      </c>
      <c r="I54" s="69">
        <v>0</v>
      </c>
    </row>
    <row r="55" spans="1:9" ht="12.75" customHeight="1" x14ac:dyDescent="0.2">
      <c r="A55" s="156" t="s">
        <v>93</v>
      </c>
      <c r="B55" s="156"/>
      <c r="C55" s="156"/>
      <c r="D55" s="156"/>
      <c r="E55" s="156"/>
      <c r="F55" s="156"/>
      <c r="G55" s="59">
        <v>48</v>
      </c>
      <c r="H55" s="69">
        <v>0</v>
      </c>
      <c r="I55" s="69">
        <v>0</v>
      </c>
    </row>
    <row r="56" spans="1:9" ht="12.75" customHeight="1" x14ac:dyDescent="0.2">
      <c r="A56" s="156" t="s">
        <v>94</v>
      </c>
      <c r="B56" s="156"/>
      <c r="C56" s="156"/>
      <c r="D56" s="156"/>
      <c r="E56" s="156"/>
      <c r="F56" s="156"/>
      <c r="G56" s="59">
        <v>49</v>
      </c>
      <c r="H56" s="69">
        <v>494489</v>
      </c>
      <c r="I56" s="69">
        <v>311211.84000000003</v>
      </c>
    </row>
    <row r="57" spans="1:9" ht="12.75" customHeight="1" x14ac:dyDescent="0.2">
      <c r="A57" s="156" t="s">
        <v>95</v>
      </c>
      <c r="B57" s="156"/>
      <c r="C57" s="156"/>
      <c r="D57" s="156"/>
      <c r="E57" s="156"/>
      <c r="F57" s="156"/>
      <c r="G57" s="59">
        <v>50</v>
      </c>
      <c r="H57" s="69">
        <v>24656</v>
      </c>
      <c r="I57" s="69">
        <v>6800</v>
      </c>
    </row>
    <row r="58" spans="1:9" ht="12.75" customHeight="1" x14ac:dyDescent="0.2">
      <c r="A58" s="156" t="s">
        <v>96</v>
      </c>
      <c r="B58" s="156"/>
      <c r="C58" s="156"/>
      <c r="D58" s="156"/>
      <c r="E58" s="156"/>
      <c r="F58" s="156"/>
      <c r="G58" s="59">
        <v>51</v>
      </c>
      <c r="H58" s="69">
        <v>220727</v>
      </c>
      <c r="I58" s="69">
        <v>214778.04</v>
      </c>
    </row>
    <row r="59" spans="1:9" ht="12.75" customHeight="1" x14ac:dyDescent="0.2">
      <c r="A59" s="156" t="s">
        <v>97</v>
      </c>
      <c r="B59" s="156"/>
      <c r="C59" s="156"/>
      <c r="D59" s="156"/>
      <c r="E59" s="156"/>
      <c r="F59" s="156"/>
      <c r="G59" s="59">
        <v>52</v>
      </c>
      <c r="H59" s="69">
        <v>409561</v>
      </c>
      <c r="I59" s="69">
        <v>315369.18</v>
      </c>
    </row>
    <row r="60" spans="1:9" ht="12.75" customHeight="1" x14ac:dyDescent="0.2">
      <c r="A60" s="157" t="s">
        <v>98</v>
      </c>
      <c r="B60" s="157"/>
      <c r="C60" s="157"/>
      <c r="D60" s="157"/>
      <c r="E60" s="157"/>
      <c r="F60" s="157"/>
      <c r="G60" s="60">
        <v>53</v>
      </c>
      <c r="H60" s="70">
        <f>SUM(H61:H69)</f>
        <v>0</v>
      </c>
      <c r="I60" s="70">
        <f>SUM(I61:I69)</f>
        <v>0</v>
      </c>
    </row>
    <row r="61" spans="1:9" ht="12.75" customHeight="1" x14ac:dyDescent="0.2">
      <c r="A61" s="156" t="s">
        <v>66</v>
      </c>
      <c r="B61" s="156"/>
      <c r="C61" s="156"/>
      <c r="D61" s="156"/>
      <c r="E61" s="156"/>
      <c r="F61" s="156"/>
      <c r="G61" s="59">
        <v>54</v>
      </c>
      <c r="H61" s="69">
        <v>0</v>
      </c>
      <c r="I61" s="69">
        <v>0</v>
      </c>
    </row>
    <row r="62" spans="1:9" ht="12.75" customHeight="1" x14ac:dyDescent="0.2">
      <c r="A62" s="156" t="s">
        <v>67</v>
      </c>
      <c r="B62" s="156"/>
      <c r="C62" s="156"/>
      <c r="D62" s="156"/>
      <c r="E62" s="156"/>
      <c r="F62" s="156"/>
      <c r="G62" s="59">
        <v>55</v>
      </c>
      <c r="H62" s="69">
        <v>0</v>
      </c>
      <c r="I62" s="69">
        <v>0</v>
      </c>
    </row>
    <row r="63" spans="1:9" ht="12.75" customHeight="1" x14ac:dyDescent="0.2">
      <c r="A63" s="156" t="s">
        <v>68</v>
      </c>
      <c r="B63" s="156"/>
      <c r="C63" s="156"/>
      <c r="D63" s="156"/>
      <c r="E63" s="156"/>
      <c r="F63" s="156"/>
      <c r="G63" s="59">
        <v>56</v>
      </c>
      <c r="H63" s="69">
        <v>0</v>
      </c>
      <c r="I63" s="69">
        <v>0</v>
      </c>
    </row>
    <row r="64" spans="1:9" ht="23.45" customHeight="1" x14ac:dyDescent="0.2">
      <c r="A64" s="156" t="s">
        <v>99</v>
      </c>
      <c r="B64" s="156"/>
      <c r="C64" s="156"/>
      <c r="D64" s="156"/>
      <c r="E64" s="156"/>
      <c r="F64" s="156"/>
      <c r="G64" s="59">
        <v>57</v>
      </c>
      <c r="H64" s="69">
        <v>0</v>
      </c>
      <c r="I64" s="69">
        <v>0</v>
      </c>
    </row>
    <row r="65" spans="1:9" ht="21" customHeight="1" x14ac:dyDescent="0.2">
      <c r="A65" s="156" t="s">
        <v>100</v>
      </c>
      <c r="B65" s="156"/>
      <c r="C65" s="156"/>
      <c r="D65" s="156"/>
      <c r="E65" s="156"/>
      <c r="F65" s="156"/>
      <c r="G65" s="59">
        <v>58</v>
      </c>
      <c r="H65" s="69">
        <v>0</v>
      </c>
      <c r="I65" s="69">
        <v>0</v>
      </c>
    </row>
    <row r="66" spans="1:9" ht="22.9" customHeight="1" x14ac:dyDescent="0.2">
      <c r="A66" s="156" t="s">
        <v>71</v>
      </c>
      <c r="B66" s="156"/>
      <c r="C66" s="156"/>
      <c r="D66" s="156"/>
      <c r="E66" s="156"/>
      <c r="F66" s="156"/>
      <c r="G66" s="59">
        <v>59</v>
      </c>
      <c r="H66" s="69">
        <v>0</v>
      </c>
      <c r="I66" s="69">
        <v>0</v>
      </c>
    </row>
    <row r="67" spans="1:9" ht="12.75" customHeight="1" x14ac:dyDescent="0.2">
      <c r="A67" s="156" t="s">
        <v>72</v>
      </c>
      <c r="B67" s="156"/>
      <c r="C67" s="156"/>
      <c r="D67" s="156"/>
      <c r="E67" s="156"/>
      <c r="F67" s="156"/>
      <c r="G67" s="59">
        <v>60</v>
      </c>
      <c r="H67" s="69">
        <v>0</v>
      </c>
      <c r="I67" s="69">
        <v>0</v>
      </c>
    </row>
    <row r="68" spans="1:9" ht="12.75" customHeight="1" x14ac:dyDescent="0.2">
      <c r="A68" s="156" t="s">
        <v>73</v>
      </c>
      <c r="B68" s="156"/>
      <c r="C68" s="156"/>
      <c r="D68" s="156"/>
      <c r="E68" s="156"/>
      <c r="F68" s="156"/>
      <c r="G68" s="59">
        <v>61</v>
      </c>
      <c r="H68" s="69">
        <v>0</v>
      </c>
      <c r="I68" s="69">
        <v>0</v>
      </c>
    </row>
    <row r="69" spans="1:9" ht="12.75" customHeight="1" x14ac:dyDescent="0.2">
      <c r="A69" s="156" t="s">
        <v>101</v>
      </c>
      <c r="B69" s="156"/>
      <c r="C69" s="156"/>
      <c r="D69" s="156"/>
      <c r="E69" s="156"/>
      <c r="F69" s="156"/>
      <c r="G69" s="59">
        <v>62</v>
      </c>
      <c r="H69" s="69">
        <v>0</v>
      </c>
      <c r="I69" s="69">
        <v>0</v>
      </c>
    </row>
    <row r="70" spans="1:9" ht="12.75" customHeight="1" x14ac:dyDescent="0.2">
      <c r="A70" s="159" t="s">
        <v>102</v>
      </c>
      <c r="B70" s="159"/>
      <c r="C70" s="159"/>
      <c r="D70" s="159"/>
      <c r="E70" s="159"/>
      <c r="F70" s="159"/>
      <c r="G70" s="59">
        <v>63</v>
      </c>
      <c r="H70" s="69">
        <v>2698079</v>
      </c>
      <c r="I70" s="69">
        <v>3060325.54</v>
      </c>
    </row>
    <row r="71" spans="1:9" ht="12.75" customHeight="1" x14ac:dyDescent="0.2">
      <c r="A71" s="174" t="s">
        <v>103</v>
      </c>
      <c r="B71" s="174"/>
      <c r="C71" s="174"/>
      <c r="D71" s="174"/>
      <c r="E71" s="174"/>
      <c r="F71" s="174"/>
      <c r="G71" s="59">
        <v>64</v>
      </c>
      <c r="H71" s="69">
        <v>251534</v>
      </c>
      <c r="I71" s="69">
        <v>237060.06</v>
      </c>
    </row>
    <row r="72" spans="1:9" ht="12.75" customHeight="1" x14ac:dyDescent="0.2">
      <c r="A72" s="158" t="s">
        <v>104</v>
      </c>
      <c r="B72" s="158"/>
      <c r="C72" s="158"/>
      <c r="D72" s="158"/>
      <c r="E72" s="158"/>
      <c r="F72" s="158"/>
      <c r="G72" s="60">
        <v>65</v>
      </c>
      <c r="H72" s="70">
        <f>H8+H9+H44+H71</f>
        <v>132966276</v>
      </c>
      <c r="I72" s="70">
        <f>I8+I9+I44+I71</f>
        <v>126263791.73999999</v>
      </c>
    </row>
    <row r="73" spans="1:9" ht="12.75" customHeight="1" x14ac:dyDescent="0.2">
      <c r="A73" s="174" t="s">
        <v>105</v>
      </c>
      <c r="B73" s="174"/>
      <c r="C73" s="174"/>
      <c r="D73" s="174"/>
      <c r="E73" s="174"/>
      <c r="F73" s="174"/>
      <c r="G73" s="59">
        <v>66</v>
      </c>
      <c r="H73" s="69">
        <v>0</v>
      </c>
      <c r="I73" s="69">
        <v>0</v>
      </c>
    </row>
    <row r="74" spans="1:9" x14ac:dyDescent="0.2">
      <c r="A74" s="176" t="s">
        <v>106</v>
      </c>
      <c r="B74" s="177"/>
      <c r="C74" s="177"/>
      <c r="D74" s="177"/>
      <c r="E74" s="177"/>
      <c r="F74" s="177"/>
      <c r="G74" s="177"/>
      <c r="H74" s="177"/>
      <c r="I74" s="177"/>
    </row>
    <row r="75" spans="1:9" ht="12.75" customHeight="1" x14ac:dyDescent="0.2">
      <c r="A75" s="158" t="s">
        <v>107</v>
      </c>
      <c r="B75" s="158"/>
      <c r="C75" s="158"/>
      <c r="D75" s="158"/>
      <c r="E75" s="158"/>
      <c r="F75" s="158"/>
      <c r="G75" s="60">
        <v>67</v>
      </c>
      <c r="H75" s="70">
        <f>H76+H77+H78+H84+H85+H92+H95+H98</f>
        <v>62847924</v>
      </c>
      <c r="I75" s="70">
        <f>I76+I77+I78+I84+I85+I92+I95+I98</f>
        <v>56790427.969999991</v>
      </c>
    </row>
    <row r="76" spans="1:9" ht="12.75" customHeight="1" x14ac:dyDescent="0.2">
      <c r="A76" s="159" t="s">
        <v>108</v>
      </c>
      <c r="B76" s="159"/>
      <c r="C76" s="159"/>
      <c r="D76" s="159"/>
      <c r="E76" s="159"/>
      <c r="F76" s="159"/>
      <c r="G76" s="59">
        <v>68</v>
      </c>
      <c r="H76" s="71">
        <v>64039780</v>
      </c>
      <c r="I76" s="71">
        <v>64039780</v>
      </c>
    </row>
    <row r="77" spans="1:9" ht="12.75" customHeight="1" x14ac:dyDescent="0.2">
      <c r="A77" s="159" t="s">
        <v>109</v>
      </c>
      <c r="B77" s="159"/>
      <c r="C77" s="159"/>
      <c r="D77" s="159"/>
      <c r="E77" s="159"/>
      <c r="F77" s="159"/>
      <c r="G77" s="59">
        <v>69</v>
      </c>
      <c r="H77" s="71">
        <v>3371336</v>
      </c>
      <c r="I77" s="71">
        <v>3371335.84</v>
      </c>
    </row>
    <row r="78" spans="1:9" ht="12.75" customHeight="1" x14ac:dyDescent="0.2">
      <c r="A78" s="157" t="s">
        <v>110</v>
      </c>
      <c r="B78" s="157"/>
      <c r="C78" s="157"/>
      <c r="D78" s="157"/>
      <c r="E78" s="157"/>
      <c r="F78" s="157"/>
      <c r="G78" s="60">
        <v>70</v>
      </c>
      <c r="H78" s="70">
        <f>SUM(H79:H83)</f>
        <v>0</v>
      </c>
      <c r="I78" s="70">
        <f>SUM(I79:I83)</f>
        <v>0</v>
      </c>
    </row>
    <row r="79" spans="1:9" ht="12.75" customHeight="1" x14ac:dyDescent="0.2">
      <c r="A79" s="156" t="s">
        <v>111</v>
      </c>
      <c r="B79" s="156"/>
      <c r="C79" s="156"/>
      <c r="D79" s="156"/>
      <c r="E79" s="156"/>
      <c r="F79" s="156"/>
      <c r="G79" s="59">
        <v>71</v>
      </c>
      <c r="H79" s="71">
        <v>0</v>
      </c>
      <c r="I79" s="71">
        <v>0</v>
      </c>
    </row>
    <row r="80" spans="1:9" ht="12.75" customHeight="1" x14ac:dyDescent="0.2">
      <c r="A80" s="156" t="s">
        <v>112</v>
      </c>
      <c r="B80" s="156"/>
      <c r="C80" s="156"/>
      <c r="D80" s="156"/>
      <c r="E80" s="156"/>
      <c r="F80" s="156"/>
      <c r="G80" s="59">
        <v>72</v>
      </c>
      <c r="H80" s="71">
        <v>0</v>
      </c>
      <c r="I80" s="71">
        <v>0</v>
      </c>
    </row>
    <row r="81" spans="1:9" ht="12.75" customHeight="1" x14ac:dyDescent="0.2">
      <c r="A81" s="156" t="s">
        <v>113</v>
      </c>
      <c r="B81" s="156"/>
      <c r="C81" s="156"/>
      <c r="D81" s="156"/>
      <c r="E81" s="156"/>
      <c r="F81" s="156"/>
      <c r="G81" s="59">
        <v>73</v>
      </c>
      <c r="H81" s="71">
        <v>0</v>
      </c>
      <c r="I81" s="71">
        <v>0</v>
      </c>
    </row>
    <row r="82" spans="1:9" ht="12.75" customHeight="1" x14ac:dyDescent="0.2">
      <c r="A82" s="156" t="s">
        <v>114</v>
      </c>
      <c r="B82" s="156"/>
      <c r="C82" s="156"/>
      <c r="D82" s="156"/>
      <c r="E82" s="156"/>
      <c r="F82" s="156"/>
      <c r="G82" s="59">
        <v>74</v>
      </c>
      <c r="H82" s="71">
        <v>0</v>
      </c>
      <c r="I82" s="71">
        <v>0</v>
      </c>
    </row>
    <row r="83" spans="1:9" ht="12.75" customHeight="1" x14ac:dyDescent="0.2">
      <c r="A83" s="156" t="s">
        <v>115</v>
      </c>
      <c r="B83" s="156"/>
      <c r="C83" s="156"/>
      <c r="D83" s="156"/>
      <c r="E83" s="156"/>
      <c r="F83" s="156"/>
      <c r="G83" s="59">
        <v>75</v>
      </c>
      <c r="H83" s="71">
        <v>0</v>
      </c>
      <c r="I83" s="71">
        <v>0</v>
      </c>
    </row>
    <row r="84" spans="1:9" ht="12.75" customHeight="1" x14ac:dyDescent="0.2">
      <c r="A84" s="159" t="s">
        <v>116</v>
      </c>
      <c r="B84" s="159"/>
      <c r="C84" s="159"/>
      <c r="D84" s="159"/>
      <c r="E84" s="159"/>
      <c r="F84" s="159"/>
      <c r="G84" s="59">
        <v>76</v>
      </c>
      <c r="H84" s="71">
        <v>27713796</v>
      </c>
      <c r="I84" s="71">
        <v>27713796.539999999</v>
      </c>
    </row>
    <row r="85" spans="1:9" ht="12.75" customHeight="1" x14ac:dyDescent="0.2">
      <c r="A85" s="175" t="s">
        <v>117</v>
      </c>
      <c r="B85" s="175"/>
      <c r="C85" s="175"/>
      <c r="D85" s="175"/>
      <c r="E85" s="175"/>
      <c r="F85" s="175"/>
      <c r="G85" s="60">
        <v>77</v>
      </c>
      <c r="H85" s="70">
        <f>H86+H87+H88+H89+H90+H91</f>
        <v>0</v>
      </c>
      <c r="I85" s="70">
        <f>I86+I87+I88+I89+I90+I91</f>
        <v>0</v>
      </c>
    </row>
    <row r="86" spans="1:9" ht="25.5" customHeight="1" x14ac:dyDescent="0.2">
      <c r="A86" s="156" t="s">
        <v>118</v>
      </c>
      <c r="B86" s="156"/>
      <c r="C86" s="156"/>
      <c r="D86" s="156"/>
      <c r="E86" s="156"/>
      <c r="F86" s="156"/>
      <c r="G86" s="59">
        <v>78</v>
      </c>
      <c r="H86" s="69">
        <v>0</v>
      </c>
      <c r="I86" s="69">
        <v>0</v>
      </c>
    </row>
    <row r="87" spans="1:9" ht="12.75" customHeight="1" x14ac:dyDescent="0.2">
      <c r="A87" s="156" t="s">
        <v>119</v>
      </c>
      <c r="B87" s="156"/>
      <c r="C87" s="156"/>
      <c r="D87" s="156"/>
      <c r="E87" s="156"/>
      <c r="F87" s="156"/>
      <c r="G87" s="59">
        <v>79</v>
      </c>
      <c r="H87" s="69">
        <v>0</v>
      </c>
      <c r="I87" s="69">
        <v>0</v>
      </c>
    </row>
    <row r="88" spans="1:9" ht="12.75" customHeight="1" x14ac:dyDescent="0.2">
      <c r="A88" s="156" t="s">
        <v>120</v>
      </c>
      <c r="B88" s="156"/>
      <c r="C88" s="156"/>
      <c r="D88" s="156"/>
      <c r="E88" s="156"/>
      <c r="F88" s="156"/>
      <c r="G88" s="59">
        <v>80</v>
      </c>
      <c r="H88" s="69">
        <v>0</v>
      </c>
      <c r="I88" s="69">
        <v>0</v>
      </c>
    </row>
    <row r="89" spans="1:9" ht="12.75" customHeight="1" x14ac:dyDescent="0.2">
      <c r="A89" s="156" t="s">
        <v>121</v>
      </c>
      <c r="B89" s="156"/>
      <c r="C89" s="156"/>
      <c r="D89" s="156"/>
      <c r="E89" s="156"/>
      <c r="F89" s="156"/>
      <c r="G89" s="59">
        <v>81</v>
      </c>
      <c r="H89" s="69">
        <v>0</v>
      </c>
      <c r="I89" s="69">
        <v>0</v>
      </c>
    </row>
    <row r="90" spans="1:9" ht="24" customHeight="1" x14ac:dyDescent="0.2">
      <c r="A90" s="156" t="s">
        <v>122</v>
      </c>
      <c r="B90" s="156"/>
      <c r="C90" s="156"/>
      <c r="D90" s="156"/>
      <c r="E90" s="156"/>
      <c r="F90" s="156"/>
      <c r="G90" s="59">
        <v>82</v>
      </c>
      <c r="H90" s="69">
        <v>0</v>
      </c>
      <c r="I90" s="69">
        <v>0</v>
      </c>
    </row>
    <row r="91" spans="1:9" x14ac:dyDescent="0.2">
      <c r="A91" s="156" t="s">
        <v>123</v>
      </c>
      <c r="B91" s="156"/>
      <c r="C91" s="156"/>
      <c r="D91" s="156"/>
      <c r="E91" s="156"/>
      <c r="F91" s="156"/>
      <c r="G91" s="59">
        <v>83</v>
      </c>
      <c r="H91" s="69">
        <v>0</v>
      </c>
      <c r="I91" s="69">
        <v>0</v>
      </c>
    </row>
    <row r="92" spans="1:9" ht="12.75" customHeight="1" x14ac:dyDescent="0.2">
      <c r="A92" s="157" t="s">
        <v>124</v>
      </c>
      <c r="B92" s="157"/>
      <c r="C92" s="157"/>
      <c r="D92" s="157"/>
      <c r="E92" s="157"/>
      <c r="F92" s="157"/>
      <c r="G92" s="60">
        <v>84</v>
      </c>
      <c r="H92" s="70">
        <f>H93-H94</f>
        <v>-26463151</v>
      </c>
      <c r="I92" s="70">
        <f>I93-I94</f>
        <v>-32276987.620000001</v>
      </c>
    </row>
    <row r="93" spans="1:9" ht="12.75" customHeight="1" x14ac:dyDescent="0.2">
      <c r="A93" s="156" t="s">
        <v>125</v>
      </c>
      <c r="B93" s="156"/>
      <c r="C93" s="156"/>
      <c r="D93" s="156"/>
      <c r="E93" s="156"/>
      <c r="F93" s="156"/>
      <c r="G93" s="59">
        <v>85</v>
      </c>
      <c r="H93" s="71">
        <v>0</v>
      </c>
      <c r="I93" s="71">
        <v>0</v>
      </c>
    </row>
    <row r="94" spans="1:9" ht="12.75" customHeight="1" x14ac:dyDescent="0.2">
      <c r="A94" s="156" t="s">
        <v>126</v>
      </c>
      <c r="B94" s="156"/>
      <c r="C94" s="156"/>
      <c r="D94" s="156"/>
      <c r="E94" s="156"/>
      <c r="F94" s="156"/>
      <c r="G94" s="59">
        <v>86</v>
      </c>
      <c r="H94" s="71">
        <v>26463151</v>
      </c>
      <c r="I94" s="71">
        <v>32276987.620000001</v>
      </c>
    </row>
    <row r="95" spans="1:9" ht="12.75" customHeight="1" x14ac:dyDescent="0.2">
      <c r="A95" s="157" t="s">
        <v>127</v>
      </c>
      <c r="B95" s="157"/>
      <c r="C95" s="157"/>
      <c r="D95" s="157"/>
      <c r="E95" s="157"/>
      <c r="F95" s="157"/>
      <c r="G95" s="60">
        <v>87</v>
      </c>
      <c r="H95" s="70">
        <f>H96-H97</f>
        <v>-5813837</v>
      </c>
      <c r="I95" s="70">
        <f>I96-I97</f>
        <v>-6057496.79</v>
      </c>
    </row>
    <row r="96" spans="1:9" ht="12.75" customHeight="1" x14ac:dyDescent="0.2">
      <c r="A96" s="156" t="s">
        <v>128</v>
      </c>
      <c r="B96" s="156"/>
      <c r="C96" s="156"/>
      <c r="D96" s="156"/>
      <c r="E96" s="156"/>
      <c r="F96" s="156"/>
      <c r="G96" s="59">
        <v>88</v>
      </c>
      <c r="H96" s="71">
        <v>0</v>
      </c>
      <c r="I96" s="71">
        <v>0</v>
      </c>
    </row>
    <row r="97" spans="1:9" ht="12.75" customHeight="1" x14ac:dyDescent="0.2">
      <c r="A97" s="156" t="s">
        <v>129</v>
      </c>
      <c r="B97" s="156"/>
      <c r="C97" s="156"/>
      <c r="D97" s="156"/>
      <c r="E97" s="156"/>
      <c r="F97" s="156"/>
      <c r="G97" s="59">
        <v>89</v>
      </c>
      <c r="H97" s="71">
        <v>5813837</v>
      </c>
      <c r="I97" s="71">
        <v>6057496.79</v>
      </c>
    </row>
    <row r="98" spans="1:9" ht="12.75" customHeight="1" x14ac:dyDescent="0.2">
      <c r="A98" s="159" t="s">
        <v>130</v>
      </c>
      <c r="B98" s="159"/>
      <c r="C98" s="159"/>
      <c r="D98" s="159"/>
      <c r="E98" s="159"/>
      <c r="F98" s="159"/>
      <c r="G98" s="59">
        <v>90</v>
      </c>
      <c r="H98" s="71">
        <v>0</v>
      </c>
      <c r="I98" s="71">
        <v>0</v>
      </c>
    </row>
    <row r="99" spans="1:9" ht="12.75" customHeight="1" x14ac:dyDescent="0.2">
      <c r="A99" s="158" t="s">
        <v>131</v>
      </c>
      <c r="B99" s="158"/>
      <c r="C99" s="158"/>
      <c r="D99" s="158"/>
      <c r="E99" s="158"/>
      <c r="F99" s="158"/>
      <c r="G99" s="60">
        <v>91</v>
      </c>
      <c r="H99" s="70">
        <f>SUM(H100:H105)</f>
        <v>178247</v>
      </c>
      <c r="I99" s="70">
        <f>SUM(I100:I105)</f>
        <v>125913.68</v>
      </c>
    </row>
    <row r="100" spans="1:9" ht="12.75" customHeight="1" x14ac:dyDescent="0.2">
      <c r="A100" s="156" t="s">
        <v>132</v>
      </c>
      <c r="B100" s="156"/>
      <c r="C100" s="156"/>
      <c r="D100" s="156"/>
      <c r="E100" s="156"/>
      <c r="F100" s="156"/>
      <c r="G100" s="59">
        <v>92</v>
      </c>
      <c r="H100" s="71">
        <v>64233</v>
      </c>
      <c r="I100" s="71">
        <v>74545.31</v>
      </c>
    </row>
    <row r="101" spans="1:9" ht="12.75" customHeight="1" x14ac:dyDescent="0.2">
      <c r="A101" s="156" t="s">
        <v>133</v>
      </c>
      <c r="B101" s="156"/>
      <c r="C101" s="156"/>
      <c r="D101" s="156"/>
      <c r="E101" s="156"/>
      <c r="F101" s="156"/>
      <c r="G101" s="59">
        <v>93</v>
      </c>
      <c r="H101" s="71">
        <v>0</v>
      </c>
      <c r="I101" s="71">
        <v>0</v>
      </c>
    </row>
    <row r="102" spans="1:9" ht="12.75" customHeight="1" x14ac:dyDescent="0.2">
      <c r="A102" s="156" t="s">
        <v>134</v>
      </c>
      <c r="B102" s="156"/>
      <c r="C102" s="156"/>
      <c r="D102" s="156"/>
      <c r="E102" s="156"/>
      <c r="F102" s="156"/>
      <c r="G102" s="59">
        <v>94</v>
      </c>
      <c r="H102" s="71">
        <v>114014</v>
      </c>
      <c r="I102" s="71">
        <v>51368.37</v>
      </c>
    </row>
    <row r="103" spans="1:9" ht="12.75" customHeight="1" x14ac:dyDescent="0.2">
      <c r="A103" s="156" t="s">
        <v>135</v>
      </c>
      <c r="B103" s="156"/>
      <c r="C103" s="156"/>
      <c r="D103" s="156"/>
      <c r="E103" s="156"/>
      <c r="F103" s="156"/>
      <c r="G103" s="59">
        <v>95</v>
      </c>
      <c r="H103" s="69">
        <v>0</v>
      </c>
      <c r="I103" s="69">
        <v>0</v>
      </c>
    </row>
    <row r="104" spans="1:9" ht="12.75" customHeight="1" x14ac:dyDescent="0.2">
      <c r="A104" s="156" t="s">
        <v>136</v>
      </c>
      <c r="B104" s="156"/>
      <c r="C104" s="156"/>
      <c r="D104" s="156"/>
      <c r="E104" s="156"/>
      <c r="F104" s="156"/>
      <c r="G104" s="59">
        <v>96</v>
      </c>
      <c r="H104" s="69">
        <v>0</v>
      </c>
      <c r="I104" s="69">
        <v>0</v>
      </c>
    </row>
    <row r="105" spans="1:9" ht="12.75" customHeight="1" x14ac:dyDescent="0.2">
      <c r="A105" s="156" t="s">
        <v>137</v>
      </c>
      <c r="B105" s="156"/>
      <c r="C105" s="156"/>
      <c r="D105" s="156"/>
      <c r="E105" s="156"/>
      <c r="F105" s="156"/>
      <c r="G105" s="59">
        <v>97</v>
      </c>
      <c r="H105" s="69">
        <v>0</v>
      </c>
      <c r="I105" s="69">
        <v>0</v>
      </c>
    </row>
    <row r="106" spans="1:9" ht="12.75" customHeight="1" x14ac:dyDescent="0.2">
      <c r="A106" s="158" t="s">
        <v>138</v>
      </c>
      <c r="B106" s="158"/>
      <c r="C106" s="158"/>
      <c r="D106" s="158"/>
      <c r="E106" s="158"/>
      <c r="F106" s="158"/>
      <c r="G106" s="60">
        <v>98</v>
      </c>
      <c r="H106" s="70">
        <f>SUM(H107:H117)</f>
        <v>59992240</v>
      </c>
      <c r="I106" s="70">
        <f>SUM(I107:I117)</f>
        <v>61740676</v>
      </c>
    </row>
    <row r="107" spans="1:9" ht="12.75" customHeight="1" x14ac:dyDescent="0.2">
      <c r="A107" s="156" t="s">
        <v>139</v>
      </c>
      <c r="B107" s="156"/>
      <c r="C107" s="156"/>
      <c r="D107" s="156"/>
      <c r="E107" s="156"/>
      <c r="F107" s="156"/>
      <c r="G107" s="59">
        <v>99</v>
      </c>
      <c r="H107" s="72">
        <v>0</v>
      </c>
      <c r="I107" s="72">
        <v>0</v>
      </c>
    </row>
    <row r="108" spans="1:9" ht="12.75" customHeight="1" x14ac:dyDescent="0.2">
      <c r="A108" s="156" t="s">
        <v>140</v>
      </c>
      <c r="B108" s="156"/>
      <c r="C108" s="156"/>
      <c r="D108" s="156"/>
      <c r="E108" s="156"/>
      <c r="F108" s="156"/>
      <c r="G108" s="59">
        <v>100</v>
      </c>
      <c r="H108" s="71">
        <v>0</v>
      </c>
      <c r="I108" s="71">
        <v>0</v>
      </c>
    </row>
    <row r="109" spans="1:9" ht="12.75" customHeight="1" x14ac:dyDescent="0.2">
      <c r="A109" s="156" t="s">
        <v>141</v>
      </c>
      <c r="B109" s="156"/>
      <c r="C109" s="156"/>
      <c r="D109" s="156"/>
      <c r="E109" s="156"/>
      <c r="F109" s="156"/>
      <c r="G109" s="59">
        <v>101</v>
      </c>
      <c r="H109" s="71">
        <v>0</v>
      </c>
      <c r="I109" s="71">
        <v>0</v>
      </c>
    </row>
    <row r="110" spans="1:9" ht="22.15" customHeight="1" x14ac:dyDescent="0.2">
      <c r="A110" s="156" t="s">
        <v>142</v>
      </c>
      <c r="B110" s="156"/>
      <c r="C110" s="156"/>
      <c r="D110" s="156"/>
      <c r="E110" s="156"/>
      <c r="F110" s="156"/>
      <c r="G110" s="59">
        <v>102</v>
      </c>
      <c r="H110" s="71">
        <v>0</v>
      </c>
      <c r="I110" s="71">
        <v>0</v>
      </c>
    </row>
    <row r="111" spans="1:9" ht="12.75" customHeight="1" x14ac:dyDescent="0.2">
      <c r="A111" s="156" t="s">
        <v>143</v>
      </c>
      <c r="B111" s="156"/>
      <c r="C111" s="156"/>
      <c r="D111" s="156"/>
      <c r="E111" s="156"/>
      <c r="F111" s="156"/>
      <c r="G111" s="59">
        <v>103</v>
      </c>
      <c r="H111" s="71">
        <v>0</v>
      </c>
      <c r="I111" s="71">
        <v>0</v>
      </c>
    </row>
    <row r="112" spans="1:9" ht="12.75" customHeight="1" x14ac:dyDescent="0.2">
      <c r="A112" s="156" t="s">
        <v>144</v>
      </c>
      <c r="B112" s="156"/>
      <c r="C112" s="156"/>
      <c r="D112" s="156"/>
      <c r="E112" s="156"/>
      <c r="F112" s="156"/>
      <c r="G112" s="59">
        <v>104</v>
      </c>
      <c r="H112" s="71">
        <v>48007034</v>
      </c>
      <c r="I112" s="71">
        <v>51214630.689999998</v>
      </c>
    </row>
    <row r="113" spans="1:9" ht="12.75" customHeight="1" x14ac:dyDescent="0.2">
      <c r="A113" s="156" t="s">
        <v>145</v>
      </c>
      <c r="B113" s="156"/>
      <c r="C113" s="156"/>
      <c r="D113" s="156"/>
      <c r="E113" s="156"/>
      <c r="F113" s="156"/>
      <c r="G113" s="59">
        <v>105</v>
      </c>
      <c r="H113" s="71">
        <v>0</v>
      </c>
      <c r="I113" s="71">
        <v>0</v>
      </c>
    </row>
    <row r="114" spans="1:9" ht="12.75" customHeight="1" x14ac:dyDescent="0.2">
      <c r="A114" s="156" t="s">
        <v>146</v>
      </c>
      <c r="B114" s="156"/>
      <c r="C114" s="156"/>
      <c r="D114" s="156"/>
      <c r="E114" s="156"/>
      <c r="F114" s="156"/>
      <c r="G114" s="59">
        <v>106</v>
      </c>
      <c r="H114" s="72">
        <v>0</v>
      </c>
      <c r="I114" s="72">
        <v>0</v>
      </c>
    </row>
    <row r="115" spans="1:9" ht="12.75" customHeight="1" x14ac:dyDescent="0.2">
      <c r="A115" s="156" t="s">
        <v>147</v>
      </c>
      <c r="B115" s="156"/>
      <c r="C115" s="156"/>
      <c r="D115" s="156"/>
      <c r="E115" s="156"/>
      <c r="F115" s="156"/>
      <c r="G115" s="59">
        <v>107</v>
      </c>
      <c r="H115" s="71">
        <v>0</v>
      </c>
      <c r="I115" s="71">
        <v>0</v>
      </c>
    </row>
    <row r="116" spans="1:9" ht="12.75" customHeight="1" x14ac:dyDescent="0.2">
      <c r="A116" s="156" t="s">
        <v>148</v>
      </c>
      <c r="B116" s="156"/>
      <c r="C116" s="156"/>
      <c r="D116" s="156"/>
      <c r="E116" s="156"/>
      <c r="F116" s="156"/>
      <c r="G116" s="59">
        <v>108</v>
      </c>
      <c r="H116" s="69">
        <v>10037076</v>
      </c>
      <c r="I116" s="69">
        <v>8734930.5600000005</v>
      </c>
    </row>
    <row r="117" spans="1:9" ht="12.75" customHeight="1" x14ac:dyDescent="0.2">
      <c r="A117" s="156" t="s">
        <v>149</v>
      </c>
      <c r="B117" s="156"/>
      <c r="C117" s="156"/>
      <c r="D117" s="156"/>
      <c r="E117" s="156"/>
      <c r="F117" s="156"/>
      <c r="G117" s="59">
        <v>109</v>
      </c>
      <c r="H117" s="69">
        <v>1948130</v>
      </c>
      <c r="I117" s="69">
        <v>1791114.75</v>
      </c>
    </row>
    <row r="118" spans="1:9" ht="12.75" customHeight="1" x14ac:dyDescent="0.2">
      <c r="A118" s="158" t="s">
        <v>150</v>
      </c>
      <c r="B118" s="158"/>
      <c r="C118" s="158"/>
      <c r="D118" s="158"/>
      <c r="E118" s="158"/>
      <c r="F118" s="158"/>
      <c r="G118" s="60">
        <v>110</v>
      </c>
      <c r="H118" s="70">
        <f>SUM(H119:H132)</f>
        <v>9863373</v>
      </c>
      <c r="I118" s="70">
        <f>SUM(I119:I132)</f>
        <v>7531931.9499999993</v>
      </c>
    </row>
    <row r="119" spans="1:9" ht="12.75" customHeight="1" x14ac:dyDescent="0.2">
      <c r="A119" s="156" t="s">
        <v>139</v>
      </c>
      <c r="B119" s="156"/>
      <c r="C119" s="156"/>
      <c r="D119" s="156"/>
      <c r="E119" s="156"/>
      <c r="F119" s="156"/>
      <c r="G119" s="59">
        <v>111</v>
      </c>
      <c r="H119" s="71">
        <v>0</v>
      </c>
      <c r="I119" s="71">
        <v>0</v>
      </c>
    </row>
    <row r="120" spans="1:9" ht="12.75" customHeight="1" x14ac:dyDescent="0.2">
      <c r="A120" s="156" t="s">
        <v>140</v>
      </c>
      <c r="B120" s="156"/>
      <c r="C120" s="156"/>
      <c r="D120" s="156"/>
      <c r="E120" s="156"/>
      <c r="F120" s="156"/>
      <c r="G120" s="59">
        <v>112</v>
      </c>
      <c r="H120" s="71">
        <v>0</v>
      </c>
      <c r="I120" s="71">
        <v>0</v>
      </c>
    </row>
    <row r="121" spans="1:9" ht="12.75" customHeight="1" x14ac:dyDescent="0.2">
      <c r="A121" s="156" t="s">
        <v>141</v>
      </c>
      <c r="B121" s="156"/>
      <c r="C121" s="156"/>
      <c r="D121" s="156"/>
      <c r="E121" s="156"/>
      <c r="F121" s="156"/>
      <c r="G121" s="59">
        <v>113</v>
      </c>
      <c r="H121" s="71">
        <v>0</v>
      </c>
      <c r="I121" s="71">
        <v>0</v>
      </c>
    </row>
    <row r="122" spans="1:9" ht="25.9" customHeight="1" x14ac:dyDescent="0.2">
      <c r="A122" s="156" t="s">
        <v>142</v>
      </c>
      <c r="B122" s="156"/>
      <c r="C122" s="156"/>
      <c r="D122" s="156"/>
      <c r="E122" s="156"/>
      <c r="F122" s="156"/>
      <c r="G122" s="59">
        <v>114</v>
      </c>
      <c r="H122" s="71">
        <v>0</v>
      </c>
      <c r="I122" s="71">
        <v>0</v>
      </c>
    </row>
    <row r="123" spans="1:9" ht="12.75" customHeight="1" x14ac:dyDescent="0.2">
      <c r="A123" s="156" t="s">
        <v>143</v>
      </c>
      <c r="B123" s="156"/>
      <c r="C123" s="156"/>
      <c r="D123" s="156"/>
      <c r="E123" s="156"/>
      <c r="F123" s="156"/>
      <c r="G123" s="59">
        <v>115</v>
      </c>
      <c r="H123" s="71">
        <v>51863</v>
      </c>
      <c r="I123" s="71">
        <v>56565.31</v>
      </c>
    </row>
    <row r="124" spans="1:9" ht="12.75" customHeight="1" x14ac:dyDescent="0.2">
      <c r="A124" s="156" t="s">
        <v>144</v>
      </c>
      <c r="B124" s="156"/>
      <c r="C124" s="156"/>
      <c r="D124" s="156"/>
      <c r="E124" s="156"/>
      <c r="F124" s="156"/>
      <c r="G124" s="59">
        <v>116</v>
      </c>
      <c r="H124" s="71">
        <v>5218437</v>
      </c>
      <c r="I124" s="71">
        <v>3842402.2</v>
      </c>
    </row>
    <row r="125" spans="1:9" ht="12.75" customHeight="1" x14ac:dyDescent="0.2">
      <c r="A125" s="156" t="s">
        <v>145</v>
      </c>
      <c r="B125" s="156"/>
      <c r="C125" s="156"/>
      <c r="D125" s="156"/>
      <c r="E125" s="156"/>
      <c r="F125" s="156"/>
      <c r="G125" s="59">
        <v>117</v>
      </c>
      <c r="H125" s="71">
        <v>533964</v>
      </c>
      <c r="I125" s="71">
        <v>412220.66</v>
      </c>
    </row>
    <row r="126" spans="1:9" ht="12.75" customHeight="1" x14ac:dyDescent="0.2">
      <c r="A126" s="156" t="s">
        <v>146</v>
      </c>
      <c r="B126" s="156"/>
      <c r="C126" s="156"/>
      <c r="D126" s="156"/>
      <c r="E126" s="156"/>
      <c r="F126" s="156"/>
      <c r="G126" s="59">
        <v>118</v>
      </c>
      <c r="H126" s="71">
        <v>1466920</v>
      </c>
      <c r="I126" s="71">
        <v>764894.67</v>
      </c>
    </row>
    <row r="127" spans="1:9" x14ac:dyDescent="0.2">
      <c r="A127" s="156" t="s">
        <v>147</v>
      </c>
      <c r="B127" s="156"/>
      <c r="C127" s="156"/>
      <c r="D127" s="156"/>
      <c r="E127" s="156"/>
      <c r="F127" s="156"/>
      <c r="G127" s="59">
        <v>119</v>
      </c>
      <c r="H127" s="71">
        <v>0</v>
      </c>
      <c r="I127" s="71">
        <v>0</v>
      </c>
    </row>
    <row r="128" spans="1:9" x14ac:dyDescent="0.2">
      <c r="A128" s="156" t="s">
        <v>151</v>
      </c>
      <c r="B128" s="156"/>
      <c r="C128" s="156"/>
      <c r="D128" s="156"/>
      <c r="E128" s="156"/>
      <c r="F128" s="156"/>
      <c r="G128" s="59">
        <v>120</v>
      </c>
      <c r="H128" s="71">
        <v>879435</v>
      </c>
      <c r="I128" s="71">
        <v>804785.88</v>
      </c>
    </row>
    <row r="129" spans="1:9" x14ac:dyDescent="0.2">
      <c r="A129" s="156" t="s">
        <v>152</v>
      </c>
      <c r="B129" s="156"/>
      <c r="C129" s="156"/>
      <c r="D129" s="156"/>
      <c r="E129" s="156"/>
      <c r="F129" s="156"/>
      <c r="G129" s="59">
        <v>121</v>
      </c>
      <c r="H129" s="71">
        <v>360836</v>
      </c>
      <c r="I129" s="71">
        <v>282364.43</v>
      </c>
    </row>
    <row r="130" spans="1:9" x14ac:dyDescent="0.2">
      <c r="A130" s="156" t="s">
        <v>153</v>
      </c>
      <c r="B130" s="156"/>
      <c r="C130" s="156"/>
      <c r="D130" s="156"/>
      <c r="E130" s="156"/>
      <c r="F130" s="156"/>
      <c r="G130" s="59">
        <v>122</v>
      </c>
      <c r="H130" s="71">
        <v>0</v>
      </c>
      <c r="I130" s="71">
        <v>0</v>
      </c>
    </row>
    <row r="131" spans="1:9" x14ac:dyDescent="0.2">
      <c r="A131" s="156" t="s">
        <v>154</v>
      </c>
      <c r="B131" s="156"/>
      <c r="C131" s="156"/>
      <c r="D131" s="156"/>
      <c r="E131" s="156"/>
      <c r="F131" s="156"/>
      <c r="G131" s="59">
        <v>123</v>
      </c>
      <c r="H131" s="69">
        <v>0</v>
      </c>
      <c r="I131" s="69">
        <v>0</v>
      </c>
    </row>
    <row r="132" spans="1:9" x14ac:dyDescent="0.2">
      <c r="A132" s="156" t="s">
        <v>155</v>
      </c>
      <c r="B132" s="156"/>
      <c r="C132" s="156"/>
      <c r="D132" s="156"/>
      <c r="E132" s="156"/>
      <c r="F132" s="156"/>
      <c r="G132" s="59">
        <v>124</v>
      </c>
      <c r="H132" s="69">
        <v>1351918</v>
      </c>
      <c r="I132" s="69">
        <v>1368698.8</v>
      </c>
    </row>
    <row r="133" spans="1:9" ht="22.15" customHeight="1" x14ac:dyDescent="0.2">
      <c r="A133" s="174" t="s">
        <v>156</v>
      </c>
      <c r="B133" s="174"/>
      <c r="C133" s="174"/>
      <c r="D133" s="174"/>
      <c r="E133" s="174"/>
      <c r="F133" s="174"/>
      <c r="G133" s="59">
        <v>125</v>
      </c>
      <c r="H133" s="69">
        <v>84492</v>
      </c>
      <c r="I133" s="69">
        <v>74842.14</v>
      </c>
    </row>
    <row r="134" spans="1:9" x14ac:dyDescent="0.2">
      <c r="A134" s="158" t="s">
        <v>157</v>
      </c>
      <c r="B134" s="158"/>
      <c r="C134" s="158"/>
      <c r="D134" s="158"/>
      <c r="E134" s="158"/>
      <c r="F134" s="158"/>
      <c r="G134" s="60">
        <v>126</v>
      </c>
      <c r="H134" s="70">
        <f>H75+H99+H106+H118+H133</f>
        <v>132966276</v>
      </c>
      <c r="I134" s="70">
        <f>I75+I99+I106+I118+I133</f>
        <v>126263791.73999999</v>
      </c>
    </row>
    <row r="135" spans="1:9" x14ac:dyDescent="0.2">
      <c r="A135" s="174" t="s">
        <v>158</v>
      </c>
      <c r="B135" s="174"/>
      <c r="C135" s="174"/>
      <c r="D135" s="174"/>
      <c r="E135" s="174"/>
      <c r="F135" s="174"/>
      <c r="G135" s="59">
        <v>127</v>
      </c>
      <c r="H135" s="69">
        <v>0</v>
      </c>
      <c r="I135" s="69">
        <v>0</v>
      </c>
    </row>
  </sheetData>
  <dataConsolidate/>
  <mergeCells count="135">
    <mergeCell ref="A132:F132"/>
    <mergeCell ref="A133:F133"/>
    <mergeCell ref="A134:F134"/>
    <mergeCell ref="A135:F135"/>
    <mergeCell ref="A113:F113"/>
    <mergeCell ref="A114:F114"/>
    <mergeCell ref="A80:F80"/>
    <mergeCell ref="A81:F81"/>
    <mergeCell ref="A70:F70"/>
    <mergeCell ref="A71:F71"/>
    <mergeCell ref="A82:F82"/>
    <mergeCell ref="A83:F83"/>
    <mergeCell ref="A84:F84"/>
    <mergeCell ref="A85:F85"/>
    <mergeCell ref="A78:F78"/>
    <mergeCell ref="A79:F79"/>
    <mergeCell ref="A72:F72"/>
    <mergeCell ref="A73:F73"/>
    <mergeCell ref="A74:I74"/>
    <mergeCell ref="A115:F115"/>
    <mergeCell ref="A105:F105"/>
    <mergeCell ref="A106:F106"/>
    <mergeCell ref="A95:F95"/>
    <mergeCell ref="A96:F96"/>
    <mergeCell ref="A42:F42"/>
    <mergeCell ref="A43:F43"/>
    <mergeCell ref="A48:F48"/>
    <mergeCell ref="A49:F49"/>
    <mergeCell ref="A92:F92"/>
    <mergeCell ref="A93:F93"/>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7:F97"/>
    <mergeCell ref="A98:F98"/>
    <mergeCell ref="A101:F101"/>
    <mergeCell ref="A102:F102"/>
    <mergeCell ref="A103:F103"/>
    <mergeCell ref="A104:F104"/>
    <mergeCell ref="A107:F107"/>
    <mergeCell ref="A108:F108"/>
    <mergeCell ref="A109:F109"/>
    <mergeCell ref="A110:F110"/>
    <mergeCell ref="A111:F111"/>
    <mergeCell ref="A112:F112"/>
    <mergeCell ref="A99:F99"/>
    <mergeCell ref="A100:F100"/>
    <mergeCell ref="A129:F129"/>
    <mergeCell ref="A130:F130"/>
    <mergeCell ref="A131:F131"/>
    <mergeCell ref="A126:F126"/>
    <mergeCell ref="A127:F127"/>
    <mergeCell ref="A116:F116"/>
    <mergeCell ref="A117:F117"/>
    <mergeCell ref="A118:F118"/>
    <mergeCell ref="A119:F119"/>
    <mergeCell ref="A128:F128"/>
    <mergeCell ref="A120:F120"/>
    <mergeCell ref="A121:F121"/>
    <mergeCell ref="A122:F122"/>
    <mergeCell ref="A123:F123"/>
    <mergeCell ref="A124:F124"/>
    <mergeCell ref="A125:F125"/>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4:F94"/>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89:F89"/>
    <mergeCell ref="A90:F90"/>
    <mergeCell ref="A91:F91"/>
  </mergeCells>
  <dataValidations count="6">
    <dataValidation type="whole" operator="greaterThanOrEqual" allowBlank="1" showInputMessage="1" showErrorMessage="1" errorTitle="Incorrect entry" error="You can enter only positive whole numbers." sqref="TBD917394:TBE917454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TKZ917394:TLA917454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TUV917394:TUW917454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UER917394:UES917454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UON917394:UOO917454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UYJ917394:UYK917454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VIF917394:VIG917454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VSB917394:VSC917454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WBX917394:WBY917454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WLT917394:WLU917454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WVP917394:WVQ917454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WVP982930:WVQ982990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JD982930:JE982990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SZ982930:TA982990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ACV982930:ACW982990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AMR982930:AMS982990 JD65491:JE65496 SZ65491:TA65496 ACV65491:ACW65496 AMR65491:AMS65496 AWN65491:AWO65496 BGJ65491:BGK65496 BQF65491:BQG65496 CAB65491:CAC65496 CJX65491:CJY65496 CTT65491:CTU65496 DDP65491:DDQ65496 DNL65491:DNM65496 DXH65491:DXI65496 EHD65491:EHE65496 EQZ65491:ERA65496 FAV65491:FAW65496 FKR65491:FKS65496 FUN65491:FUO65496 GEJ65491:GEK65496 GOF65491:GOG65496 GYB65491:GYC65496 HHX65491:HHY65496 HRT65491:HRU65496 IBP65491:IBQ65496 ILL65491:ILM65496 IVH65491:IVI65496 JFD65491:JFE65496 JOZ65491:JPA65496 JYV65491:JYW65496 KIR65491:KIS65496 KSN65491:KSO65496 LCJ65491:LCK65496 LMF65491:LMG65496 LWB65491:LWC65496 MFX65491:MFY65496 MPT65491:MPU65496 MZP65491:MZQ65496 NJL65491:NJM65496 NTH65491:NTI65496 ODD65491:ODE65496 OMZ65491:ONA65496 OWV65491:OWW65496 PGR65491:PGS65496 PQN65491:PQO65496 QAJ65491:QAK65496 QKF65491:QKG65496 QUB65491:QUC65496 RDX65491:RDY65496 RNT65491:RNU65496 RXP65491:RXQ65496 SHL65491:SHM65496 SRH65491:SRI65496 TBD65491:TBE65496 TKZ65491:TLA65496 TUV65491:TUW65496 UER65491:UES65496 UON65491:UOO65496 UYJ65491:UYK65496 VIF65491:VIG65496 VSB65491:VSC65496 WBX65491:WBY65496 WLT65491:WLU65496 WVP65491:WVQ65496 AWN982930:AWO982990 JD131027:JE131032 SZ131027:TA131032 ACV131027:ACW131032 AMR131027:AMS131032 AWN131027:AWO131032 BGJ131027:BGK131032 BQF131027:BQG131032 CAB131027:CAC131032 CJX131027:CJY131032 CTT131027:CTU131032 DDP131027:DDQ131032 DNL131027:DNM131032 DXH131027:DXI131032 EHD131027:EHE131032 EQZ131027:ERA131032 FAV131027:FAW131032 FKR131027:FKS131032 FUN131027:FUO131032 GEJ131027:GEK131032 GOF131027:GOG131032 GYB131027:GYC131032 HHX131027:HHY131032 HRT131027:HRU131032 IBP131027:IBQ131032 ILL131027:ILM131032 IVH131027:IVI131032 JFD131027:JFE131032 JOZ131027:JPA131032 JYV131027:JYW131032 KIR131027:KIS131032 KSN131027:KSO131032 LCJ131027:LCK131032 LMF131027:LMG131032 LWB131027:LWC131032 MFX131027:MFY131032 MPT131027:MPU131032 MZP131027:MZQ131032 NJL131027:NJM131032 NTH131027:NTI131032 ODD131027:ODE131032 OMZ131027:ONA131032 OWV131027:OWW131032 PGR131027:PGS131032 PQN131027:PQO131032 QAJ131027:QAK131032 QKF131027:QKG131032 QUB131027:QUC131032 RDX131027:RDY131032 RNT131027:RNU131032 RXP131027:RXQ131032 SHL131027:SHM131032 SRH131027:SRI131032 TBD131027:TBE131032 TKZ131027:TLA131032 TUV131027:TUW131032 UER131027:UES131032 UON131027:UOO131032 UYJ131027:UYK131032 VIF131027:VIG131032 VSB131027:VSC131032 WBX131027:WBY131032 WLT131027:WLU131032 WVP131027:WVQ131032 BGJ982930:BGK982990 JD196563:JE196568 SZ196563:TA196568 ACV196563:ACW196568 AMR196563:AMS196568 AWN196563:AWO196568 BGJ196563:BGK196568 BQF196563:BQG196568 CAB196563:CAC196568 CJX196563:CJY196568 CTT196563:CTU196568 DDP196563:DDQ196568 DNL196563:DNM196568 DXH196563:DXI196568 EHD196563:EHE196568 EQZ196563:ERA196568 FAV196563:FAW196568 FKR196563:FKS196568 FUN196563:FUO196568 GEJ196563:GEK196568 GOF196563:GOG196568 GYB196563:GYC196568 HHX196563:HHY196568 HRT196563:HRU196568 IBP196563:IBQ196568 ILL196563:ILM196568 IVH196563:IVI196568 JFD196563:JFE196568 JOZ196563:JPA196568 JYV196563:JYW196568 KIR196563:KIS196568 KSN196563:KSO196568 LCJ196563:LCK196568 LMF196563:LMG196568 LWB196563:LWC196568 MFX196563:MFY196568 MPT196563:MPU196568 MZP196563:MZQ196568 NJL196563:NJM196568 NTH196563:NTI196568 ODD196563:ODE196568 OMZ196563:ONA196568 OWV196563:OWW196568 PGR196563:PGS196568 PQN196563:PQO196568 QAJ196563:QAK196568 QKF196563:QKG196568 QUB196563:QUC196568 RDX196563:RDY196568 RNT196563:RNU196568 RXP196563:RXQ196568 SHL196563:SHM196568 SRH196563:SRI196568 TBD196563:TBE196568 TKZ196563:TLA196568 TUV196563:TUW196568 UER196563:UES196568 UON196563:UOO196568 UYJ196563:UYK196568 VIF196563:VIG196568 VSB196563:VSC196568 WBX196563:WBY196568 WLT196563:WLU196568 WVP196563:WVQ196568 BQF982930:BQG982990 JD262099:JE262104 SZ262099:TA262104 ACV262099:ACW262104 AMR262099:AMS262104 AWN262099:AWO262104 BGJ262099:BGK262104 BQF262099:BQG262104 CAB262099:CAC262104 CJX262099:CJY262104 CTT262099:CTU262104 DDP262099:DDQ262104 DNL262099:DNM262104 DXH262099:DXI262104 EHD262099:EHE262104 EQZ262099:ERA262104 FAV262099:FAW262104 FKR262099:FKS262104 FUN262099:FUO262104 GEJ262099:GEK262104 GOF262099:GOG262104 GYB262099:GYC262104 HHX262099:HHY262104 HRT262099:HRU262104 IBP262099:IBQ262104 ILL262099:ILM262104 IVH262099:IVI262104 JFD262099:JFE262104 JOZ262099:JPA262104 JYV262099:JYW262104 KIR262099:KIS262104 KSN262099:KSO262104 LCJ262099:LCK262104 LMF262099:LMG262104 LWB262099:LWC262104 MFX262099:MFY262104 MPT262099:MPU262104 MZP262099:MZQ262104 NJL262099:NJM262104 NTH262099:NTI262104 ODD262099:ODE262104 OMZ262099:ONA262104 OWV262099:OWW262104 PGR262099:PGS262104 PQN262099:PQO262104 QAJ262099:QAK262104 QKF262099:QKG262104 QUB262099:QUC262104 RDX262099:RDY262104 RNT262099:RNU262104 RXP262099:RXQ262104 SHL262099:SHM262104 SRH262099:SRI262104 TBD262099:TBE262104 TKZ262099:TLA262104 TUV262099:TUW262104 UER262099:UES262104 UON262099:UOO262104 UYJ262099:UYK262104 VIF262099:VIG262104 VSB262099:VSC262104 WBX262099:WBY262104 WLT262099:WLU262104 WVP262099:WVQ262104 CAB982930:CAC982990 JD327635:JE327640 SZ327635:TA327640 ACV327635:ACW327640 AMR327635:AMS327640 AWN327635:AWO327640 BGJ327635:BGK327640 BQF327635:BQG327640 CAB327635:CAC327640 CJX327635:CJY327640 CTT327635:CTU327640 DDP327635:DDQ327640 DNL327635:DNM327640 DXH327635:DXI327640 EHD327635:EHE327640 EQZ327635:ERA327640 FAV327635:FAW327640 FKR327635:FKS327640 FUN327635:FUO327640 GEJ327635:GEK327640 GOF327635:GOG327640 GYB327635:GYC327640 HHX327635:HHY327640 HRT327635:HRU327640 IBP327635:IBQ327640 ILL327635:ILM327640 IVH327635:IVI327640 JFD327635:JFE327640 JOZ327635:JPA327640 JYV327635:JYW327640 KIR327635:KIS327640 KSN327635:KSO327640 LCJ327635:LCK327640 LMF327635:LMG327640 LWB327635:LWC327640 MFX327635:MFY327640 MPT327635:MPU327640 MZP327635:MZQ327640 NJL327635:NJM327640 NTH327635:NTI327640 ODD327635:ODE327640 OMZ327635:ONA327640 OWV327635:OWW327640 PGR327635:PGS327640 PQN327635:PQO327640 QAJ327635:QAK327640 QKF327635:QKG327640 QUB327635:QUC327640 RDX327635:RDY327640 RNT327635:RNU327640 RXP327635:RXQ327640 SHL327635:SHM327640 SRH327635:SRI327640 TBD327635:TBE327640 TKZ327635:TLA327640 TUV327635:TUW327640 UER327635:UES327640 UON327635:UOO327640 UYJ327635:UYK327640 VIF327635:VIG327640 VSB327635:VSC327640 WBX327635:WBY327640 WLT327635:WLU327640 WVP327635:WVQ327640 CJX982930:CJY982990 JD393171:JE393176 SZ393171:TA393176 ACV393171:ACW393176 AMR393171:AMS393176 AWN393171:AWO393176 BGJ393171:BGK393176 BQF393171:BQG393176 CAB393171:CAC393176 CJX393171:CJY393176 CTT393171:CTU393176 DDP393171:DDQ393176 DNL393171:DNM393176 DXH393171:DXI393176 EHD393171:EHE393176 EQZ393171:ERA393176 FAV393171:FAW393176 FKR393171:FKS393176 FUN393171:FUO393176 GEJ393171:GEK393176 GOF393171:GOG393176 GYB393171:GYC393176 HHX393171:HHY393176 HRT393171:HRU393176 IBP393171:IBQ393176 ILL393171:ILM393176 IVH393171:IVI393176 JFD393171:JFE393176 JOZ393171:JPA393176 JYV393171:JYW393176 KIR393171:KIS393176 KSN393171:KSO393176 LCJ393171:LCK393176 LMF393171:LMG393176 LWB393171:LWC393176 MFX393171:MFY393176 MPT393171:MPU393176 MZP393171:MZQ393176 NJL393171:NJM393176 NTH393171:NTI393176 ODD393171:ODE393176 OMZ393171:ONA393176 OWV393171:OWW393176 PGR393171:PGS393176 PQN393171:PQO393176 QAJ393171:QAK393176 QKF393171:QKG393176 QUB393171:QUC393176 RDX393171:RDY393176 RNT393171:RNU393176 RXP393171:RXQ393176 SHL393171:SHM393176 SRH393171:SRI393176 TBD393171:TBE393176 TKZ393171:TLA393176 TUV393171:TUW393176 UER393171:UES393176 UON393171:UOO393176 UYJ393171:UYK393176 VIF393171:VIG393176 VSB393171:VSC393176 WBX393171:WBY393176 WLT393171:WLU393176 WVP393171:WVQ393176 CTT982930:CTU982990 JD458707:JE458712 SZ458707:TA458712 ACV458707:ACW458712 AMR458707:AMS458712 AWN458707:AWO458712 BGJ458707:BGK458712 BQF458707:BQG458712 CAB458707:CAC458712 CJX458707:CJY458712 CTT458707:CTU458712 DDP458707:DDQ458712 DNL458707:DNM458712 DXH458707:DXI458712 EHD458707:EHE458712 EQZ458707:ERA458712 FAV458707:FAW458712 FKR458707:FKS458712 FUN458707:FUO458712 GEJ458707:GEK458712 GOF458707:GOG458712 GYB458707:GYC458712 HHX458707:HHY458712 HRT458707:HRU458712 IBP458707:IBQ458712 ILL458707:ILM458712 IVH458707:IVI458712 JFD458707:JFE458712 JOZ458707:JPA458712 JYV458707:JYW458712 KIR458707:KIS458712 KSN458707:KSO458712 LCJ458707:LCK458712 LMF458707:LMG458712 LWB458707:LWC458712 MFX458707:MFY458712 MPT458707:MPU458712 MZP458707:MZQ458712 NJL458707:NJM458712 NTH458707:NTI458712 ODD458707:ODE458712 OMZ458707:ONA458712 OWV458707:OWW458712 PGR458707:PGS458712 PQN458707:PQO458712 QAJ458707:QAK458712 QKF458707:QKG458712 QUB458707:QUC458712 RDX458707:RDY458712 RNT458707:RNU458712 RXP458707:RXQ458712 SHL458707:SHM458712 SRH458707:SRI458712 TBD458707:TBE458712 TKZ458707:TLA458712 TUV458707:TUW458712 UER458707:UES458712 UON458707:UOO458712 UYJ458707:UYK458712 VIF458707:VIG458712 VSB458707:VSC458712 WBX458707:WBY458712 WLT458707:WLU458712 WVP458707:WVQ458712 DDP982930:DDQ982990 JD524243:JE524248 SZ524243:TA524248 ACV524243:ACW524248 AMR524243:AMS524248 AWN524243:AWO524248 BGJ524243:BGK524248 BQF524243:BQG524248 CAB524243:CAC524248 CJX524243:CJY524248 CTT524243:CTU524248 DDP524243:DDQ524248 DNL524243:DNM524248 DXH524243:DXI524248 EHD524243:EHE524248 EQZ524243:ERA524248 FAV524243:FAW524248 FKR524243:FKS524248 FUN524243:FUO524248 GEJ524243:GEK524248 GOF524243:GOG524248 GYB524243:GYC524248 HHX524243:HHY524248 HRT524243:HRU524248 IBP524243:IBQ524248 ILL524243:ILM524248 IVH524243:IVI524248 JFD524243:JFE524248 JOZ524243:JPA524248 JYV524243:JYW524248 KIR524243:KIS524248 KSN524243:KSO524248 LCJ524243:LCK524248 LMF524243:LMG524248 LWB524243:LWC524248 MFX524243:MFY524248 MPT524243:MPU524248 MZP524243:MZQ524248 NJL524243:NJM524248 NTH524243:NTI524248 ODD524243:ODE524248 OMZ524243:ONA524248 OWV524243:OWW524248 PGR524243:PGS524248 PQN524243:PQO524248 QAJ524243:QAK524248 QKF524243:QKG524248 QUB524243:QUC524248 RDX524243:RDY524248 RNT524243:RNU524248 RXP524243:RXQ524248 SHL524243:SHM524248 SRH524243:SRI524248 TBD524243:TBE524248 TKZ524243:TLA524248 TUV524243:TUW524248 UER524243:UES524248 UON524243:UOO524248 UYJ524243:UYK524248 VIF524243:VIG524248 VSB524243:VSC524248 WBX524243:WBY524248 WLT524243:WLU524248 WVP524243:WVQ524248 DNL982930:DNM982990 JD589779:JE589784 SZ589779:TA589784 ACV589779:ACW589784 AMR589779:AMS589784 AWN589779:AWO589784 BGJ589779:BGK589784 BQF589779:BQG589784 CAB589779:CAC589784 CJX589779:CJY589784 CTT589779:CTU589784 DDP589779:DDQ589784 DNL589779:DNM589784 DXH589779:DXI589784 EHD589779:EHE589784 EQZ589779:ERA589784 FAV589779:FAW589784 FKR589779:FKS589784 FUN589779:FUO589784 GEJ589779:GEK589784 GOF589779:GOG589784 GYB589779:GYC589784 HHX589779:HHY589784 HRT589779:HRU589784 IBP589779:IBQ589784 ILL589779:ILM589784 IVH589779:IVI589784 JFD589779:JFE589784 JOZ589779:JPA589784 JYV589779:JYW589784 KIR589779:KIS589784 KSN589779:KSO589784 LCJ589779:LCK589784 LMF589779:LMG589784 LWB589779:LWC589784 MFX589779:MFY589784 MPT589779:MPU589784 MZP589779:MZQ589784 NJL589779:NJM589784 NTH589779:NTI589784 ODD589779:ODE589784 OMZ589779:ONA589784 OWV589779:OWW589784 PGR589779:PGS589784 PQN589779:PQO589784 QAJ589779:QAK589784 QKF589779:QKG589784 QUB589779:QUC589784 RDX589779:RDY589784 RNT589779:RNU589784 RXP589779:RXQ589784 SHL589779:SHM589784 SRH589779:SRI589784 TBD589779:TBE589784 TKZ589779:TLA589784 TUV589779:TUW589784 UER589779:UES589784 UON589779:UOO589784 UYJ589779:UYK589784 VIF589779:VIG589784 VSB589779:VSC589784 WBX589779:WBY589784 WLT589779:WLU589784 WVP589779:WVQ589784 DXH982930:DXI982990 JD655315:JE655320 SZ655315:TA655320 ACV655315:ACW655320 AMR655315:AMS655320 AWN655315:AWO655320 BGJ655315:BGK655320 BQF655315:BQG655320 CAB655315:CAC655320 CJX655315:CJY655320 CTT655315:CTU655320 DDP655315:DDQ655320 DNL655315:DNM655320 DXH655315:DXI655320 EHD655315:EHE655320 EQZ655315:ERA655320 FAV655315:FAW655320 FKR655315:FKS655320 FUN655315:FUO655320 GEJ655315:GEK655320 GOF655315:GOG655320 GYB655315:GYC655320 HHX655315:HHY655320 HRT655315:HRU655320 IBP655315:IBQ655320 ILL655315:ILM655320 IVH655315:IVI655320 JFD655315:JFE655320 JOZ655315:JPA655320 JYV655315:JYW655320 KIR655315:KIS655320 KSN655315:KSO655320 LCJ655315:LCK655320 LMF655315:LMG655320 LWB655315:LWC655320 MFX655315:MFY655320 MPT655315:MPU655320 MZP655315:MZQ655320 NJL655315:NJM655320 NTH655315:NTI655320 ODD655315:ODE655320 OMZ655315:ONA655320 OWV655315:OWW655320 PGR655315:PGS655320 PQN655315:PQO655320 QAJ655315:QAK655320 QKF655315:QKG655320 QUB655315:QUC655320 RDX655315:RDY655320 RNT655315:RNU655320 RXP655315:RXQ655320 SHL655315:SHM655320 SRH655315:SRI655320 TBD655315:TBE655320 TKZ655315:TLA655320 TUV655315:TUW655320 UER655315:UES655320 UON655315:UOO655320 UYJ655315:UYK655320 VIF655315:VIG655320 VSB655315:VSC655320 WBX655315:WBY655320 WLT655315:WLU655320 WVP655315:WVQ655320 EHD982930:EHE982990 JD720851:JE720856 SZ720851:TA720856 ACV720851:ACW720856 AMR720851:AMS720856 AWN720851:AWO720856 BGJ720851:BGK720856 BQF720851:BQG720856 CAB720851:CAC720856 CJX720851:CJY720856 CTT720851:CTU720856 DDP720851:DDQ720856 DNL720851:DNM720856 DXH720851:DXI720856 EHD720851:EHE720856 EQZ720851:ERA720856 FAV720851:FAW720856 FKR720851:FKS720856 FUN720851:FUO720856 GEJ720851:GEK720856 GOF720851:GOG720856 GYB720851:GYC720856 HHX720851:HHY720856 HRT720851:HRU720856 IBP720851:IBQ720856 ILL720851:ILM720856 IVH720851:IVI720856 JFD720851:JFE720856 JOZ720851:JPA720856 JYV720851:JYW720856 KIR720851:KIS720856 KSN720851:KSO720856 LCJ720851:LCK720856 LMF720851:LMG720856 LWB720851:LWC720856 MFX720851:MFY720856 MPT720851:MPU720856 MZP720851:MZQ720856 NJL720851:NJM720856 NTH720851:NTI720856 ODD720851:ODE720856 OMZ720851:ONA720856 OWV720851:OWW720856 PGR720851:PGS720856 PQN720851:PQO720856 QAJ720851:QAK720856 QKF720851:QKG720856 QUB720851:QUC720856 RDX720851:RDY720856 RNT720851:RNU720856 RXP720851:RXQ720856 SHL720851:SHM720856 SRH720851:SRI720856 TBD720851:TBE720856 TKZ720851:TLA720856 TUV720851:TUW720856 UER720851:UES720856 UON720851:UOO720856 UYJ720851:UYK720856 VIF720851:VIG720856 VSB720851:VSC720856 WBX720851:WBY720856 WLT720851:WLU720856 WVP720851:WVQ720856 EQZ982930:ERA982990 JD786387:JE786392 SZ786387:TA786392 ACV786387:ACW786392 AMR786387:AMS786392 AWN786387:AWO786392 BGJ786387:BGK786392 BQF786387:BQG786392 CAB786387:CAC786392 CJX786387:CJY786392 CTT786387:CTU786392 DDP786387:DDQ786392 DNL786387:DNM786392 DXH786387:DXI786392 EHD786387:EHE786392 EQZ786387:ERA786392 FAV786387:FAW786392 FKR786387:FKS786392 FUN786387:FUO786392 GEJ786387:GEK786392 GOF786387:GOG786392 GYB786387:GYC786392 HHX786387:HHY786392 HRT786387:HRU786392 IBP786387:IBQ786392 ILL786387:ILM786392 IVH786387:IVI786392 JFD786387:JFE786392 JOZ786387:JPA786392 JYV786387:JYW786392 KIR786387:KIS786392 KSN786387:KSO786392 LCJ786387:LCK786392 LMF786387:LMG786392 LWB786387:LWC786392 MFX786387:MFY786392 MPT786387:MPU786392 MZP786387:MZQ786392 NJL786387:NJM786392 NTH786387:NTI786392 ODD786387:ODE786392 OMZ786387:ONA786392 OWV786387:OWW786392 PGR786387:PGS786392 PQN786387:PQO786392 QAJ786387:QAK786392 QKF786387:QKG786392 QUB786387:QUC786392 RDX786387:RDY786392 RNT786387:RNU786392 RXP786387:RXQ786392 SHL786387:SHM786392 SRH786387:SRI786392 TBD786387:TBE786392 TKZ786387:TLA786392 TUV786387:TUW786392 UER786387:UES786392 UON786387:UOO786392 UYJ786387:UYK786392 VIF786387:VIG786392 VSB786387:VSC786392 WBX786387:WBY786392 WLT786387:WLU786392 WVP786387:WVQ786392 FAV982930:FAW982990 JD851923:JE851928 SZ851923:TA851928 ACV851923:ACW851928 AMR851923:AMS851928 AWN851923:AWO851928 BGJ851923:BGK851928 BQF851923:BQG851928 CAB851923:CAC851928 CJX851923:CJY851928 CTT851923:CTU851928 DDP851923:DDQ851928 DNL851923:DNM851928 DXH851923:DXI851928 EHD851923:EHE851928 EQZ851923:ERA851928 FAV851923:FAW851928 FKR851923:FKS851928 FUN851923:FUO851928 GEJ851923:GEK851928 GOF851923:GOG851928 GYB851923:GYC851928 HHX851923:HHY851928 HRT851923:HRU851928 IBP851923:IBQ851928 ILL851923:ILM851928 IVH851923:IVI851928 JFD851923:JFE851928 JOZ851923:JPA851928 JYV851923:JYW851928 KIR851923:KIS851928 KSN851923:KSO851928 LCJ851923:LCK851928 LMF851923:LMG851928 LWB851923:LWC851928 MFX851923:MFY851928 MPT851923:MPU851928 MZP851923:MZQ851928 NJL851923:NJM851928 NTH851923:NTI851928 ODD851923:ODE851928 OMZ851923:ONA851928 OWV851923:OWW851928 PGR851923:PGS851928 PQN851923:PQO851928 QAJ851923:QAK851928 QKF851923:QKG851928 QUB851923:QUC851928 RDX851923:RDY851928 RNT851923:RNU851928 RXP851923:RXQ851928 SHL851923:SHM851928 SRH851923:SRI851928 TBD851923:TBE851928 TKZ851923:TLA851928 TUV851923:TUW851928 UER851923:UES851928 UON851923:UOO851928 UYJ851923:UYK851928 VIF851923:VIG851928 VSB851923:VSC851928 WBX851923:WBY851928 WLT851923:WLU851928 WVP851923:WVQ851928 FKR982930:FKS982990 JD917459:JE917464 SZ917459:TA917464 ACV917459:ACW917464 AMR917459:AMS917464 AWN917459:AWO917464 BGJ917459:BGK917464 BQF917459:BQG917464 CAB917459:CAC917464 CJX917459:CJY917464 CTT917459:CTU917464 DDP917459:DDQ917464 DNL917459:DNM917464 DXH917459:DXI917464 EHD917459:EHE917464 EQZ917459:ERA917464 FAV917459:FAW917464 FKR917459:FKS917464 FUN917459:FUO917464 GEJ917459:GEK917464 GOF917459:GOG917464 GYB917459:GYC917464 HHX917459:HHY917464 HRT917459:HRU917464 IBP917459:IBQ917464 ILL917459:ILM917464 IVH917459:IVI917464 JFD917459:JFE917464 JOZ917459:JPA917464 JYV917459:JYW917464 KIR917459:KIS917464 KSN917459:KSO917464 LCJ917459:LCK917464 LMF917459:LMG917464 LWB917459:LWC917464 MFX917459:MFY917464 MPT917459:MPU917464 MZP917459:MZQ917464 NJL917459:NJM917464 NTH917459:NTI917464 ODD917459:ODE917464 OMZ917459:ONA917464 OWV917459:OWW917464 PGR917459:PGS917464 PQN917459:PQO917464 QAJ917459:QAK917464 QKF917459:QKG917464 QUB917459:QUC917464 RDX917459:RDY917464 RNT917459:RNU917464 RXP917459:RXQ917464 SHL917459:SHM917464 SRH917459:SRI917464 TBD917459:TBE917464 TKZ917459:TLA917464 TUV917459:TUW917464 UER917459:UES917464 UON917459:UOO917464 UYJ917459:UYK917464 VIF917459:VIG917464 VSB917459:VSC917464 WBX917459:WBY917464 WLT917459:WLU917464 WVP917459:WVQ917464 FUN982930:FUO982990 JD982995:JE983000 SZ982995:TA983000 ACV982995:ACW983000 AMR982995:AMS983000 AWN982995:AWO983000 BGJ982995:BGK983000 BQF982995:BQG983000 CAB982995:CAC983000 CJX982995:CJY983000 CTT982995:CTU983000 DDP982995:DDQ983000 DNL982995:DNM983000 DXH982995:DXI983000 EHD982995:EHE983000 EQZ982995:ERA983000 FAV982995:FAW983000 FKR982995:FKS983000 FUN982995:FUO983000 GEJ982995:GEK983000 GOF982995:GOG983000 GYB982995:GYC983000 HHX982995:HHY983000 HRT982995:HRU983000 IBP982995:IBQ983000 ILL982995:ILM983000 IVH982995:IVI983000 JFD982995:JFE983000 JOZ982995:JPA983000 JYV982995:JYW983000 KIR982995:KIS983000 KSN982995:KSO983000 LCJ982995:LCK983000 LMF982995:LMG983000 LWB982995:LWC983000 MFX982995:MFY983000 MPT982995:MPU983000 MZP982995:MZQ983000 NJL982995:NJM983000 NTH982995:NTI983000 ODD982995:ODE983000 OMZ982995:ONA983000 OWV982995:OWW983000 PGR982995:PGS983000 PQN982995:PQO983000 QAJ982995:QAK983000 QKF982995:QKG983000 QUB982995:QUC983000 RDX982995:RDY983000 RNT982995:RNU983000 RXP982995:RXQ983000 SHL982995:SHM983000 SRH982995:SRI983000 TBD982995:TBE983000 TKZ982995:TLA983000 TUV982995:TUW983000 UER982995:UES983000 UON982995:UOO983000 UYJ982995:UYK983000 VIF982995:VIG983000 VSB982995:VSC983000 WBX982995:WBY983000 WLT982995:WLU983000 WVP982995:WVQ983000 GEJ982930:GEK982990 JD65498:JE65503 SZ65498:TA65503 ACV65498:ACW65503 AMR65498:AMS65503 AWN65498:AWO65503 BGJ65498:BGK65503 BQF65498:BQG65503 CAB65498:CAC65503 CJX65498:CJY65503 CTT65498:CTU65503 DDP65498:DDQ65503 DNL65498:DNM65503 DXH65498:DXI65503 EHD65498:EHE65503 EQZ65498:ERA65503 FAV65498:FAW65503 FKR65498:FKS65503 FUN65498:FUO65503 GEJ65498:GEK65503 GOF65498:GOG65503 GYB65498:GYC65503 HHX65498:HHY65503 HRT65498:HRU65503 IBP65498:IBQ65503 ILL65498:ILM65503 IVH65498:IVI65503 JFD65498:JFE65503 JOZ65498:JPA65503 JYV65498:JYW65503 KIR65498:KIS65503 KSN65498:KSO65503 LCJ65498:LCK65503 LMF65498:LMG65503 LWB65498:LWC65503 MFX65498:MFY65503 MPT65498:MPU65503 MZP65498:MZQ65503 NJL65498:NJM65503 NTH65498:NTI65503 ODD65498:ODE65503 OMZ65498:ONA65503 OWV65498:OWW65503 PGR65498:PGS65503 PQN65498:PQO65503 QAJ65498:QAK65503 QKF65498:QKG65503 QUB65498:QUC65503 RDX65498:RDY65503 RNT65498:RNU65503 RXP65498:RXQ65503 SHL65498:SHM65503 SRH65498:SRI65503 TBD65498:TBE65503 TKZ65498:TLA65503 TUV65498:TUW65503 UER65498:UES65503 UON65498:UOO65503 UYJ65498:UYK65503 VIF65498:VIG65503 VSB65498:VSC65503 WBX65498:WBY65503 WLT65498:WLU65503 WVP65498:WVQ65503 GOF982930:GOG982990 JD131034:JE131039 SZ131034:TA131039 ACV131034:ACW131039 AMR131034:AMS131039 AWN131034:AWO131039 BGJ131034:BGK131039 BQF131034:BQG131039 CAB131034:CAC131039 CJX131034:CJY131039 CTT131034:CTU131039 DDP131034:DDQ131039 DNL131034:DNM131039 DXH131034:DXI131039 EHD131034:EHE131039 EQZ131034:ERA131039 FAV131034:FAW131039 FKR131034:FKS131039 FUN131034:FUO131039 GEJ131034:GEK131039 GOF131034:GOG131039 GYB131034:GYC131039 HHX131034:HHY131039 HRT131034:HRU131039 IBP131034:IBQ131039 ILL131034:ILM131039 IVH131034:IVI131039 JFD131034:JFE131039 JOZ131034:JPA131039 JYV131034:JYW131039 KIR131034:KIS131039 KSN131034:KSO131039 LCJ131034:LCK131039 LMF131034:LMG131039 LWB131034:LWC131039 MFX131034:MFY131039 MPT131034:MPU131039 MZP131034:MZQ131039 NJL131034:NJM131039 NTH131034:NTI131039 ODD131034:ODE131039 OMZ131034:ONA131039 OWV131034:OWW131039 PGR131034:PGS131039 PQN131034:PQO131039 QAJ131034:QAK131039 QKF131034:QKG131039 QUB131034:QUC131039 RDX131034:RDY131039 RNT131034:RNU131039 RXP131034:RXQ131039 SHL131034:SHM131039 SRH131034:SRI131039 TBD131034:TBE131039 TKZ131034:TLA131039 TUV131034:TUW131039 UER131034:UES131039 UON131034:UOO131039 UYJ131034:UYK131039 VIF131034:VIG131039 VSB131034:VSC131039 WBX131034:WBY131039 WLT131034:WLU131039 WVP131034:WVQ131039 GYB982930:GYC982990 JD196570:JE196575 SZ196570:TA196575 ACV196570:ACW196575 AMR196570:AMS196575 AWN196570:AWO196575 BGJ196570:BGK196575 BQF196570:BQG196575 CAB196570:CAC196575 CJX196570:CJY196575 CTT196570:CTU196575 DDP196570:DDQ196575 DNL196570:DNM196575 DXH196570:DXI196575 EHD196570:EHE196575 EQZ196570:ERA196575 FAV196570:FAW196575 FKR196570:FKS196575 FUN196570:FUO196575 GEJ196570:GEK196575 GOF196570:GOG196575 GYB196570:GYC196575 HHX196570:HHY196575 HRT196570:HRU196575 IBP196570:IBQ196575 ILL196570:ILM196575 IVH196570:IVI196575 JFD196570:JFE196575 JOZ196570:JPA196575 JYV196570:JYW196575 KIR196570:KIS196575 KSN196570:KSO196575 LCJ196570:LCK196575 LMF196570:LMG196575 LWB196570:LWC196575 MFX196570:MFY196575 MPT196570:MPU196575 MZP196570:MZQ196575 NJL196570:NJM196575 NTH196570:NTI196575 ODD196570:ODE196575 OMZ196570:ONA196575 OWV196570:OWW196575 PGR196570:PGS196575 PQN196570:PQO196575 QAJ196570:QAK196575 QKF196570:QKG196575 QUB196570:QUC196575 RDX196570:RDY196575 RNT196570:RNU196575 RXP196570:RXQ196575 SHL196570:SHM196575 SRH196570:SRI196575 TBD196570:TBE196575 TKZ196570:TLA196575 TUV196570:TUW196575 UER196570:UES196575 UON196570:UOO196575 UYJ196570:UYK196575 VIF196570:VIG196575 VSB196570:VSC196575 WBX196570:WBY196575 WLT196570:WLU196575 WVP196570:WVQ196575 HHX982930:HHY982990 JD262106:JE262111 SZ262106:TA262111 ACV262106:ACW262111 AMR262106:AMS262111 AWN262106:AWO262111 BGJ262106:BGK262111 BQF262106:BQG262111 CAB262106:CAC262111 CJX262106:CJY262111 CTT262106:CTU262111 DDP262106:DDQ262111 DNL262106:DNM262111 DXH262106:DXI262111 EHD262106:EHE262111 EQZ262106:ERA262111 FAV262106:FAW262111 FKR262106:FKS262111 FUN262106:FUO262111 GEJ262106:GEK262111 GOF262106:GOG262111 GYB262106:GYC262111 HHX262106:HHY262111 HRT262106:HRU262111 IBP262106:IBQ262111 ILL262106:ILM262111 IVH262106:IVI262111 JFD262106:JFE262111 JOZ262106:JPA262111 JYV262106:JYW262111 KIR262106:KIS262111 KSN262106:KSO262111 LCJ262106:LCK262111 LMF262106:LMG262111 LWB262106:LWC262111 MFX262106:MFY262111 MPT262106:MPU262111 MZP262106:MZQ262111 NJL262106:NJM262111 NTH262106:NTI262111 ODD262106:ODE262111 OMZ262106:ONA262111 OWV262106:OWW262111 PGR262106:PGS262111 PQN262106:PQO262111 QAJ262106:QAK262111 QKF262106:QKG262111 QUB262106:QUC262111 RDX262106:RDY262111 RNT262106:RNU262111 RXP262106:RXQ262111 SHL262106:SHM262111 SRH262106:SRI262111 TBD262106:TBE262111 TKZ262106:TLA262111 TUV262106:TUW262111 UER262106:UES262111 UON262106:UOO262111 UYJ262106:UYK262111 VIF262106:VIG262111 VSB262106:VSC262111 WBX262106:WBY262111 WLT262106:WLU262111 WVP262106:WVQ262111 HRT982930:HRU982990 JD327642:JE327647 SZ327642:TA327647 ACV327642:ACW327647 AMR327642:AMS327647 AWN327642:AWO327647 BGJ327642:BGK327647 BQF327642:BQG327647 CAB327642:CAC327647 CJX327642:CJY327647 CTT327642:CTU327647 DDP327642:DDQ327647 DNL327642:DNM327647 DXH327642:DXI327647 EHD327642:EHE327647 EQZ327642:ERA327647 FAV327642:FAW327647 FKR327642:FKS327647 FUN327642:FUO327647 GEJ327642:GEK327647 GOF327642:GOG327647 GYB327642:GYC327647 HHX327642:HHY327647 HRT327642:HRU327647 IBP327642:IBQ327647 ILL327642:ILM327647 IVH327642:IVI327647 JFD327642:JFE327647 JOZ327642:JPA327647 JYV327642:JYW327647 KIR327642:KIS327647 KSN327642:KSO327647 LCJ327642:LCK327647 LMF327642:LMG327647 LWB327642:LWC327647 MFX327642:MFY327647 MPT327642:MPU327647 MZP327642:MZQ327647 NJL327642:NJM327647 NTH327642:NTI327647 ODD327642:ODE327647 OMZ327642:ONA327647 OWV327642:OWW327647 PGR327642:PGS327647 PQN327642:PQO327647 QAJ327642:QAK327647 QKF327642:QKG327647 QUB327642:QUC327647 RDX327642:RDY327647 RNT327642:RNU327647 RXP327642:RXQ327647 SHL327642:SHM327647 SRH327642:SRI327647 TBD327642:TBE327647 TKZ327642:TLA327647 TUV327642:TUW327647 UER327642:UES327647 UON327642:UOO327647 UYJ327642:UYK327647 VIF327642:VIG327647 VSB327642:VSC327647 WBX327642:WBY327647 WLT327642:WLU327647 WVP327642:WVQ327647 IBP982930:IBQ982990 JD393178:JE393183 SZ393178:TA393183 ACV393178:ACW393183 AMR393178:AMS393183 AWN393178:AWO393183 BGJ393178:BGK393183 BQF393178:BQG393183 CAB393178:CAC393183 CJX393178:CJY393183 CTT393178:CTU393183 DDP393178:DDQ393183 DNL393178:DNM393183 DXH393178:DXI393183 EHD393178:EHE393183 EQZ393178:ERA393183 FAV393178:FAW393183 FKR393178:FKS393183 FUN393178:FUO393183 GEJ393178:GEK393183 GOF393178:GOG393183 GYB393178:GYC393183 HHX393178:HHY393183 HRT393178:HRU393183 IBP393178:IBQ393183 ILL393178:ILM393183 IVH393178:IVI393183 JFD393178:JFE393183 JOZ393178:JPA393183 JYV393178:JYW393183 KIR393178:KIS393183 KSN393178:KSO393183 LCJ393178:LCK393183 LMF393178:LMG393183 LWB393178:LWC393183 MFX393178:MFY393183 MPT393178:MPU393183 MZP393178:MZQ393183 NJL393178:NJM393183 NTH393178:NTI393183 ODD393178:ODE393183 OMZ393178:ONA393183 OWV393178:OWW393183 PGR393178:PGS393183 PQN393178:PQO393183 QAJ393178:QAK393183 QKF393178:QKG393183 QUB393178:QUC393183 RDX393178:RDY393183 RNT393178:RNU393183 RXP393178:RXQ393183 SHL393178:SHM393183 SRH393178:SRI393183 TBD393178:TBE393183 TKZ393178:TLA393183 TUV393178:TUW393183 UER393178:UES393183 UON393178:UOO393183 UYJ393178:UYK393183 VIF393178:VIG393183 VSB393178:VSC393183 WBX393178:WBY393183 WLT393178:WLU393183 WVP393178:WVQ393183 ILL982930:ILM982990 JD458714:JE458719 SZ458714:TA458719 ACV458714:ACW458719 AMR458714:AMS458719 AWN458714:AWO458719 BGJ458714:BGK458719 BQF458714:BQG458719 CAB458714:CAC458719 CJX458714:CJY458719 CTT458714:CTU458719 DDP458714:DDQ458719 DNL458714:DNM458719 DXH458714:DXI458719 EHD458714:EHE458719 EQZ458714:ERA458719 FAV458714:FAW458719 FKR458714:FKS458719 FUN458714:FUO458719 GEJ458714:GEK458719 GOF458714:GOG458719 GYB458714:GYC458719 HHX458714:HHY458719 HRT458714:HRU458719 IBP458714:IBQ458719 ILL458714:ILM458719 IVH458714:IVI458719 JFD458714:JFE458719 JOZ458714:JPA458719 JYV458714:JYW458719 KIR458714:KIS458719 KSN458714:KSO458719 LCJ458714:LCK458719 LMF458714:LMG458719 LWB458714:LWC458719 MFX458714:MFY458719 MPT458714:MPU458719 MZP458714:MZQ458719 NJL458714:NJM458719 NTH458714:NTI458719 ODD458714:ODE458719 OMZ458714:ONA458719 OWV458714:OWW458719 PGR458714:PGS458719 PQN458714:PQO458719 QAJ458714:QAK458719 QKF458714:QKG458719 QUB458714:QUC458719 RDX458714:RDY458719 RNT458714:RNU458719 RXP458714:RXQ458719 SHL458714:SHM458719 SRH458714:SRI458719 TBD458714:TBE458719 TKZ458714:TLA458719 TUV458714:TUW458719 UER458714:UES458719 UON458714:UOO458719 UYJ458714:UYK458719 VIF458714:VIG458719 VSB458714:VSC458719 WBX458714:WBY458719 WLT458714:WLU458719 WVP458714:WVQ458719 IVH982930:IVI982990 JD524250:JE524255 SZ524250:TA524255 ACV524250:ACW524255 AMR524250:AMS524255 AWN524250:AWO524255 BGJ524250:BGK524255 BQF524250:BQG524255 CAB524250:CAC524255 CJX524250:CJY524255 CTT524250:CTU524255 DDP524250:DDQ524255 DNL524250:DNM524255 DXH524250:DXI524255 EHD524250:EHE524255 EQZ524250:ERA524255 FAV524250:FAW524255 FKR524250:FKS524255 FUN524250:FUO524255 GEJ524250:GEK524255 GOF524250:GOG524255 GYB524250:GYC524255 HHX524250:HHY524255 HRT524250:HRU524255 IBP524250:IBQ524255 ILL524250:ILM524255 IVH524250:IVI524255 JFD524250:JFE524255 JOZ524250:JPA524255 JYV524250:JYW524255 KIR524250:KIS524255 KSN524250:KSO524255 LCJ524250:LCK524255 LMF524250:LMG524255 LWB524250:LWC524255 MFX524250:MFY524255 MPT524250:MPU524255 MZP524250:MZQ524255 NJL524250:NJM524255 NTH524250:NTI524255 ODD524250:ODE524255 OMZ524250:ONA524255 OWV524250:OWW524255 PGR524250:PGS524255 PQN524250:PQO524255 QAJ524250:QAK524255 QKF524250:QKG524255 QUB524250:QUC524255 RDX524250:RDY524255 RNT524250:RNU524255 RXP524250:RXQ524255 SHL524250:SHM524255 SRH524250:SRI524255 TBD524250:TBE524255 TKZ524250:TLA524255 TUV524250:TUW524255 UER524250:UES524255 UON524250:UOO524255 UYJ524250:UYK524255 VIF524250:VIG524255 VSB524250:VSC524255 WBX524250:WBY524255 WLT524250:WLU524255 WVP524250:WVQ524255 JFD982930:JFE982990 JD589786:JE589791 SZ589786:TA589791 ACV589786:ACW589791 AMR589786:AMS589791 AWN589786:AWO589791 BGJ589786:BGK589791 BQF589786:BQG589791 CAB589786:CAC589791 CJX589786:CJY589791 CTT589786:CTU589791 DDP589786:DDQ589791 DNL589786:DNM589791 DXH589786:DXI589791 EHD589786:EHE589791 EQZ589786:ERA589791 FAV589786:FAW589791 FKR589786:FKS589791 FUN589786:FUO589791 GEJ589786:GEK589791 GOF589786:GOG589791 GYB589786:GYC589791 HHX589786:HHY589791 HRT589786:HRU589791 IBP589786:IBQ589791 ILL589786:ILM589791 IVH589786:IVI589791 JFD589786:JFE589791 JOZ589786:JPA589791 JYV589786:JYW589791 KIR589786:KIS589791 KSN589786:KSO589791 LCJ589786:LCK589791 LMF589786:LMG589791 LWB589786:LWC589791 MFX589786:MFY589791 MPT589786:MPU589791 MZP589786:MZQ589791 NJL589786:NJM589791 NTH589786:NTI589791 ODD589786:ODE589791 OMZ589786:ONA589791 OWV589786:OWW589791 PGR589786:PGS589791 PQN589786:PQO589791 QAJ589786:QAK589791 QKF589786:QKG589791 QUB589786:QUC589791 RDX589786:RDY589791 RNT589786:RNU589791 RXP589786:RXQ589791 SHL589786:SHM589791 SRH589786:SRI589791 TBD589786:TBE589791 TKZ589786:TLA589791 TUV589786:TUW589791 UER589786:UES589791 UON589786:UOO589791 UYJ589786:UYK589791 VIF589786:VIG589791 VSB589786:VSC589791 WBX589786:WBY589791 WLT589786:WLU589791 WVP589786:WVQ589791 JOZ982930:JPA982990 JD655322:JE655327 SZ655322:TA655327 ACV655322:ACW655327 AMR655322:AMS655327 AWN655322:AWO655327 BGJ655322:BGK655327 BQF655322:BQG655327 CAB655322:CAC655327 CJX655322:CJY655327 CTT655322:CTU655327 DDP655322:DDQ655327 DNL655322:DNM655327 DXH655322:DXI655327 EHD655322:EHE655327 EQZ655322:ERA655327 FAV655322:FAW655327 FKR655322:FKS655327 FUN655322:FUO655327 GEJ655322:GEK655327 GOF655322:GOG655327 GYB655322:GYC655327 HHX655322:HHY655327 HRT655322:HRU655327 IBP655322:IBQ655327 ILL655322:ILM655327 IVH655322:IVI655327 JFD655322:JFE655327 JOZ655322:JPA655327 JYV655322:JYW655327 KIR655322:KIS655327 KSN655322:KSO655327 LCJ655322:LCK655327 LMF655322:LMG655327 LWB655322:LWC655327 MFX655322:MFY655327 MPT655322:MPU655327 MZP655322:MZQ655327 NJL655322:NJM655327 NTH655322:NTI655327 ODD655322:ODE655327 OMZ655322:ONA655327 OWV655322:OWW655327 PGR655322:PGS655327 PQN655322:PQO655327 QAJ655322:QAK655327 QKF655322:QKG655327 QUB655322:QUC655327 RDX655322:RDY655327 RNT655322:RNU655327 RXP655322:RXQ655327 SHL655322:SHM655327 SRH655322:SRI655327 TBD655322:TBE655327 TKZ655322:TLA655327 TUV655322:TUW655327 UER655322:UES655327 UON655322:UOO655327 UYJ655322:UYK655327 VIF655322:VIG655327 VSB655322:VSC655327 WBX655322:WBY655327 WLT655322:WLU655327 WVP655322:WVQ655327 JYV982930:JYW982990 JD720858:JE720863 SZ720858:TA720863 ACV720858:ACW720863 AMR720858:AMS720863 AWN720858:AWO720863 BGJ720858:BGK720863 BQF720858:BQG720863 CAB720858:CAC720863 CJX720858:CJY720863 CTT720858:CTU720863 DDP720858:DDQ720863 DNL720858:DNM720863 DXH720858:DXI720863 EHD720858:EHE720863 EQZ720858:ERA720863 FAV720858:FAW720863 FKR720858:FKS720863 FUN720858:FUO720863 GEJ720858:GEK720863 GOF720858:GOG720863 GYB720858:GYC720863 HHX720858:HHY720863 HRT720858:HRU720863 IBP720858:IBQ720863 ILL720858:ILM720863 IVH720858:IVI720863 JFD720858:JFE720863 JOZ720858:JPA720863 JYV720858:JYW720863 KIR720858:KIS720863 KSN720858:KSO720863 LCJ720858:LCK720863 LMF720858:LMG720863 LWB720858:LWC720863 MFX720858:MFY720863 MPT720858:MPU720863 MZP720858:MZQ720863 NJL720858:NJM720863 NTH720858:NTI720863 ODD720858:ODE720863 OMZ720858:ONA720863 OWV720858:OWW720863 PGR720858:PGS720863 PQN720858:PQO720863 QAJ720858:QAK720863 QKF720858:QKG720863 QUB720858:QUC720863 RDX720858:RDY720863 RNT720858:RNU720863 RXP720858:RXQ720863 SHL720858:SHM720863 SRH720858:SRI720863 TBD720858:TBE720863 TKZ720858:TLA720863 TUV720858:TUW720863 UER720858:UES720863 UON720858:UOO720863 UYJ720858:UYK720863 VIF720858:VIG720863 VSB720858:VSC720863 WBX720858:WBY720863 WLT720858:WLU720863 WVP720858:WVQ720863 KIR982930:KIS982990 JD786394:JE786399 SZ786394:TA786399 ACV786394:ACW786399 AMR786394:AMS786399 AWN786394:AWO786399 BGJ786394:BGK786399 BQF786394:BQG786399 CAB786394:CAC786399 CJX786394:CJY786399 CTT786394:CTU786399 DDP786394:DDQ786399 DNL786394:DNM786399 DXH786394:DXI786399 EHD786394:EHE786399 EQZ786394:ERA786399 FAV786394:FAW786399 FKR786394:FKS786399 FUN786394:FUO786399 GEJ786394:GEK786399 GOF786394:GOG786399 GYB786394:GYC786399 HHX786394:HHY786399 HRT786394:HRU786399 IBP786394:IBQ786399 ILL786394:ILM786399 IVH786394:IVI786399 JFD786394:JFE786399 JOZ786394:JPA786399 JYV786394:JYW786399 KIR786394:KIS786399 KSN786394:KSO786399 LCJ786394:LCK786399 LMF786394:LMG786399 LWB786394:LWC786399 MFX786394:MFY786399 MPT786394:MPU786399 MZP786394:MZQ786399 NJL786394:NJM786399 NTH786394:NTI786399 ODD786394:ODE786399 OMZ786394:ONA786399 OWV786394:OWW786399 PGR786394:PGS786399 PQN786394:PQO786399 QAJ786394:QAK786399 QKF786394:QKG786399 QUB786394:QUC786399 RDX786394:RDY786399 RNT786394:RNU786399 RXP786394:RXQ786399 SHL786394:SHM786399 SRH786394:SRI786399 TBD786394:TBE786399 TKZ786394:TLA786399 TUV786394:TUW786399 UER786394:UES786399 UON786394:UOO786399 UYJ786394:UYK786399 VIF786394:VIG786399 VSB786394:VSC786399 WBX786394:WBY786399 WLT786394:WLU786399 WVP786394:WVQ786399 KSN982930:KSO982990 JD851930:JE851935 SZ851930:TA851935 ACV851930:ACW851935 AMR851930:AMS851935 AWN851930:AWO851935 BGJ851930:BGK851935 BQF851930:BQG851935 CAB851930:CAC851935 CJX851930:CJY851935 CTT851930:CTU851935 DDP851930:DDQ851935 DNL851930:DNM851935 DXH851930:DXI851935 EHD851930:EHE851935 EQZ851930:ERA851935 FAV851930:FAW851935 FKR851930:FKS851935 FUN851930:FUO851935 GEJ851930:GEK851935 GOF851930:GOG851935 GYB851930:GYC851935 HHX851930:HHY851935 HRT851930:HRU851935 IBP851930:IBQ851935 ILL851930:ILM851935 IVH851930:IVI851935 JFD851930:JFE851935 JOZ851930:JPA851935 JYV851930:JYW851935 KIR851930:KIS851935 KSN851930:KSO851935 LCJ851930:LCK851935 LMF851930:LMG851935 LWB851930:LWC851935 MFX851930:MFY851935 MPT851930:MPU851935 MZP851930:MZQ851935 NJL851930:NJM851935 NTH851930:NTI851935 ODD851930:ODE851935 OMZ851930:ONA851935 OWV851930:OWW851935 PGR851930:PGS851935 PQN851930:PQO851935 QAJ851930:QAK851935 QKF851930:QKG851935 QUB851930:QUC851935 RDX851930:RDY851935 RNT851930:RNU851935 RXP851930:RXQ851935 SHL851930:SHM851935 SRH851930:SRI851935 TBD851930:TBE851935 TKZ851930:TLA851935 TUV851930:TUW851935 UER851930:UES851935 UON851930:UOO851935 UYJ851930:UYK851935 VIF851930:VIG851935 VSB851930:VSC851935 WBX851930:WBY851935 WLT851930:WLU851935 WVP851930:WVQ851935 LCJ982930:LCK982990 JD917466:JE917471 SZ917466:TA917471 ACV917466:ACW917471 AMR917466:AMS917471 AWN917466:AWO917471 BGJ917466:BGK917471 BQF917466:BQG917471 CAB917466:CAC917471 CJX917466:CJY917471 CTT917466:CTU917471 DDP917466:DDQ917471 DNL917466:DNM917471 DXH917466:DXI917471 EHD917466:EHE917471 EQZ917466:ERA917471 FAV917466:FAW917471 FKR917466:FKS917471 FUN917466:FUO917471 GEJ917466:GEK917471 GOF917466:GOG917471 GYB917466:GYC917471 HHX917466:HHY917471 HRT917466:HRU917471 IBP917466:IBQ917471 ILL917466:ILM917471 IVH917466:IVI917471 JFD917466:JFE917471 JOZ917466:JPA917471 JYV917466:JYW917471 KIR917466:KIS917471 KSN917466:KSO917471 LCJ917466:LCK917471 LMF917466:LMG917471 LWB917466:LWC917471 MFX917466:MFY917471 MPT917466:MPU917471 MZP917466:MZQ917471 NJL917466:NJM917471 NTH917466:NTI917471 ODD917466:ODE917471 OMZ917466:ONA917471 OWV917466:OWW917471 PGR917466:PGS917471 PQN917466:PQO917471 QAJ917466:QAK917471 QKF917466:QKG917471 QUB917466:QUC917471 RDX917466:RDY917471 RNT917466:RNU917471 RXP917466:RXQ917471 SHL917466:SHM917471 SRH917466:SRI917471 TBD917466:TBE917471 TKZ917466:TLA917471 TUV917466:TUW917471 UER917466:UES917471 UON917466:UOO917471 UYJ917466:UYK917471 VIF917466:VIG917471 VSB917466:VSC917471 WBX917466:WBY917471 WLT917466:WLU917471 WVP917466:WVQ917471 LMF982930:LMG982990 JD983002:JE983007 SZ983002:TA983007 ACV983002:ACW983007 AMR983002:AMS983007 AWN983002:AWO983007 BGJ983002:BGK983007 BQF983002:BQG983007 CAB983002:CAC983007 CJX983002:CJY983007 CTT983002:CTU983007 DDP983002:DDQ983007 DNL983002:DNM983007 DXH983002:DXI983007 EHD983002:EHE983007 EQZ983002:ERA983007 FAV983002:FAW983007 FKR983002:FKS983007 FUN983002:FUO983007 GEJ983002:GEK983007 GOF983002:GOG983007 GYB983002:GYC983007 HHX983002:HHY983007 HRT983002:HRU983007 IBP983002:IBQ983007 ILL983002:ILM983007 IVH983002:IVI983007 JFD983002:JFE983007 JOZ983002:JPA983007 JYV983002:JYW983007 KIR983002:KIS983007 KSN983002:KSO983007 LCJ983002:LCK983007 LMF983002:LMG983007 LWB983002:LWC983007 MFX983002:MFY983007 MPT983002:MPU983007 MZP983002:MZQ983007 NJL983002:NJM983007 NTH983002:NTI983007 ODD983002:ODE983007 OMZ983002:ONA983007 OWV983002:OWW983007 PGR983002:PGS983007 PQN983002:PQO983007 QAJ983002:QAK983007 QKF983002:QKG983007 QUB983002:QUC983007 RDX983002:RDY983007 RNT983002:RNU983007 RXP983002:RXQ983007 SHL983002:SHM983007 SRH983002:SRI983007 TBD983002:TBE983007 TKZ983002:TLA983007 TUV983002:TUW983007 UER983002:UES983007 UON983002:UOO983007 UYJ983002:UYK983007 VIF983002:VIG983007 VSB983002:VSC983007 WBX983002:WBY983007 WLT983002:WLU983007 WVP983002:WVQ983007 LWB982930:LWC982990 JD65505:JE65534 SZ65505:TA65534 ACV65505:ACW65534 AMR65505:AMS65534 AWN65505:AWO65534 BGJ65505:BGK65534 BQF65505:BQG65534 CAB65505:CAC65534 CJX65505:CJY65534 CTT65505:CTU65534 DDP65505:DDQ65534 DNL65505:DNM65534 DXH65505:DXI65534 EHD65505:EHE65534 EQZ65505:ERA65534 FAV65505:FAW65534 FKR65505:FKS65534 FUN65505:FUO65534 GEJ65505:GEK65534 GOF65505:GOG65534 GYB65505:GYC65534 HHX65505:HHY65534 HRT65505:HRU65534 IBP65505:IBQ65534 ILL65505:ILM65534 IVH65505:IVI65534 JFD65505:JFE65534 JOZ65505:JPA65534 JYV65505:JYW65534 KIR65505:KIS65534 KSN65505:KSO65534 LCJ65505:LCK65534 LMF65505:LMG65534 LWB65505:LWC65534 MFX65505:MFY65534 MPT65505:MPU65534 MZP65505:MZQ65534 NJL65505:NJM65534 NTH65505:NTI65534 ODD65505:ODE65534 OMZ65505:ONA65534 OWV65505:OWW65534 PGR65505:PGS65534 PQN65505:PQO65534 QAJ65505:QAK65534 QKF65505:QKG65534 QUB65505:QUC65534 RDX65505:RDY65534 RNT65505:RNU65534 RXP65505:RXQ65534 SHL65505:SHM65534 SRH65505:SRI65534 TBD65505:TBE65534 TKZ65505:TLA65534 TUV65505:TUW65534 UER65505:UES65534 UON65505:UOO65534 UYJ65505:UYK65534 VIF65505:VIG65534 VSB65505:VSC65534 WBX65505:WBY65534 WLT65505:WLU65534 WVP65505:WVQ65534 MFX982930:MFY982990 JD131041:JE131070 SZ131041:TA131070 ACV131041:ACW131070 AMR131041:AMS131070 AWN131041:AWO131070 BGJ131041:BGK131070 BQF131041:BQG131070 CAB131041:CAC131070 CJX131041:CJY131070 CTT131041:CTU131070 DDP131041:DDQ131070 DNL131041:DNM131070 DXH131041:DXI131070 EHD131041:EHE131070 EQZ131041:ERA131070 FAV131041:FAW131070 FKR131041:FKS131070 FUN131041:FUO131070 GEJ131041:GEK131070 GOF131041:GOG131070 GYB131041:GYC131070 HHX131041:HHY131070 HRT131041:HRU131070 IBP131041:IBQ131070 ILL131041:ILM131070 IVH131041:IVI131070 JFD131041:JFE131070 JOZ131041:JPA131070 JYV131041:JYW131070 KIR131041:KIS131070 KSN131041:KSO131070 LCJ131041:LCK131070 LMF131041:LMG131070 LWB131041:LWC131070 MFX131041:MFY131070 MPT131041:MPU131070 MZP131041:MZQ131070 NJL131041:NJM131070 NTH131041:NTI131070 ODD131041:ODE131070 OMZ131041:ONA131070 OWV131041:OWW131070 PGR131041:PGS131070 PQN131041:PQO131070 QAJ131041:QAK131070 QKF131041:QKG131070 QUB131041:QUC131070 RDX131041:RDY131070 RNT131041:RNU131070 RXP131041:RXQ131070 SHL131041:SHM131070 SRH131041:SRI131070 TBD131041:TBE131070 TKZ131041:TLA131070 TUV131041:TUW131070 UER131041:UES131070 UON131041:UOO131070 UYJ131041:UYK131070 VIF131041:VIG131070 VSB131041:VSC131070 WBX131041:WBY131070 WLT131041:WLU131070 WVP131041:WVQ131070 MPT982930:MPU982990 JD196577:JE196606 SZ196577:TA196606 ACV196577:ACW196606 AMR196577:AMS196606 AWN196577:AWO196606 BGJ196577:BGK196606 BQF196577:BQG196606 CAB196577:CAC196606 CJX196577:CJY196606 CTT196577:CTU196606 DDP196577:DDQ196606 DNL196577:DNM196606 DXH196577:DXI196606 EHD196577:EHE196606 EQZ196577:ERA196606 FAV196577:FAW196606 FKR196577:FKS196606 FUN196577:FUO196606 GEJ196577:GEK196606 GOF196577:GOG196606 GYB196577:GYC196606 HHX196577:HHY196606 HRT196577:HRU196606 IBP196577:IBQ196606 ILL196577:ILM196606 IVH196577:IVI196606 JFD196577:JFE196606 JOZ196577:JPA196606 JYV196577:JYW196606 KIR196577:KIS196606 KSN196577:KSO196606 LCJ196577:LCK196606 LMF196577:LMG196606 LWB196577:LWC196606 MFX196577:MFY196606 MPT196577:MPU196606 MZP196577:MZQ196606 NJL196577:NJM196606 NTH196577:NTI196606 ODD196577:ODE196606 OMZ196577:ONA196606 OWV196577:OWW196606 PGR196577:PGS196606 PQN196577:PQO196606 QAJ196577:QAK196606 QKF196577:QKG196606 QUB196577:QUC196606 RDX196577:RDY196606 RNT196577:RNU196606 RXP196577:RXQ196606 SHL196577:SHM196606 SRH196577:SRI196606 TBD196577:TBE196606 TKZ196577:TLA196606 TUV196577:TUW196606 UER196577:UES196606 UON196577:UOO196606 UYJ196577:UYK196606 VIF196577:VIG196606 VSB196577:VSC196606 WBX196577:WBY196606 WLT196577:WLU196606 WVP196577:WVQ196606 MZP982930:MZQ982990 JD262113:JE262142 SZ262113:TA262142 ACV262113:ACW262142 AMR262113:AMS262142 AWN262113:AWO262142 BGJ262113:BGK262142 BQF262113:BQG262142 CAB262113:CAC262142 CJX262113:CJY262142 CTT262113:CTU262142 DDP262113:DDQ262142 DNL262113:DNM262142 DXH262113:DXI262142 EHD262113:EHE262142 EQZ262113:ERA262142 FAV262113:FAW262142 FKR262113:FKS262142 FUN262113:FUO262142 GEJ262113:GEK262142 GOF262113:GOG262142 GYB262113:GYC262142 HHX262113:HHY262142 HRT262113:HRU262142 IBP262113:IBQ262142 ILL262113:ILM262142 IVH262113:IVI262142 JFD262113:JFE262142 JOZ262113:JPA262142 JYV262113:JYW262142 KIR262113:KIS262142 KSN262113:KSO262142 LCJ262113:LCK262142 LMF262113:LMG262142 LWB262113:LWC262142 MFX262113:MFY262142 MPT262113:MPU262142 MZP262113:MZQ262142 NJL262113:NJM262142 NTH262113:NTI262142 ODD262113:ODE262142 OMZ262113:ONA262142 OWV262113:OWW262142 PGR262113:PGS262142 PQN262113:PQO262142 QAJ262113:QAK262142 QKF262113:QKG262142 QUB262113:QUC262142 RDX262113:RDY262142 RNT262113:RNU262142 RXP262113:RXQ262142 SHL262113:SHM262142 SRH262113:SRI262142 TBD262113:TBE262142 TKZ262113:TLA262142 TUV262113:TUW262142 UER262113:UES262142 UON262113:UOO262142 UYJ262113:UYK262142 VIF262113:VIG262142 VSB262113:VSC262142 WBX262113:WBY262142 WLT262113:WLU262142 WVP262113:WVQ262142 NJL982930:NJM982990 JD327649:JE327678 SZ327649:TA327678 ACV327649:ACW327678 AMR327649:AMS327678 AWN327649:AWO327678 BGJ327649:BGK327678 BQF327649:BQG327678 CAB327649:CAC327678 CJX327649:CJY327678 CTT327649:CTU327678 DDP327649:DDQ327678 DNL327649:DNM327678 DXH327649:DXI327678 EHD327649:EHE327678 EQZ327649:ERA327678 FAV327649:FAW327678 FKR327649:FKS327678 FUN327649:FUO327678 GEJ327649:GEK327678 GOF327649:GOG327678 GYB327649:GYC327678 HHX327649:HHY327678 HRT327649:HRU327678 IBP327649:IBQ327678 ILL327649:ILM327678 IVH327649:IVI327678 JFD327649:JFE327678 JOZ327649:JPA327678 JYV327649:JYW327678 KIR327649:KIS327678 KSN327649:KSO327678 LCJ327649:LCK327678 LMF327649:LMG327678 LWB327649:LWC327678 MFX327649:MFY327678 MPT327649:MPU327678 MZP327649:MZQ327678 NJL327649:NJM327678 NTH327649:NTI327678 ODD327649:ODE327678 OMZ327649:ONA327678 OWV327649:OWW327678 PGR327649:PGS327678 PQN327649:PQO327678 QAJ327649:QAK327678 QKF327649:QKG327678 QUB327649:QUC327678 RDX327649:RDY327678 RNT327649:RNU327678 RXP327649:RXQ327678 SHL327649:SHM327678 SRH327649:SRI327678 TBD327649:TBE327678 TKZ327649:TLA327678 TUV327649:TUW327678 UER327649:UES327678 UON327649:UOO327678 UYJ327649:UYK327678 VIF327649:VIG327678 VSB327649:VSC327678 WBX327649:WBY327678 WLT327649:WLU327678 WVP327649:WVQ327678 NTH982930:NTI982990 JD393185:JE393214 SZ393185:TA393214 ACV393185:ACW393214 AMR393185:AMS393214 AWN393185:AWO393214 BGJ393185:BGK393214 BQF393185:BQG393214 CAB393185:CAC393214 CJX393185:CJY393214 CTT393185:CTU393214 DDP393185:DDQ393214 DNL393185:DNM393214 DXH393185:DXI393214 EHD393185:EHE393214 EQZ393185:ERA393214 FAV393185:FAW393214 FKR393185:FKS393214 FUN393185:FUO393214 GEJ393185:GEK393214 GOF393185:GOG393214 GYB393185:GYC393214 HHX393185:HHY393214 HRT393185:HRU393214 IBP393185:IBQ393214 ILL393185:ILM393214 IVH393185:IVI393214 JFD393185:JFE393214 JOZ393185:JPA393214 JYV393185:JYW393214 KIR393185:KIS393214 KSN393185:KSO393214 LCJ393185:LCK393214 LMF393185:LMG393214 LWB393185:LWC393214 MFX393185:MFY393214 MPT393185:MPU393214 MZP393185:MZQ393214 NJL393185:NJM393214 NTH393185:NTI393214 ODD393185:ODE393214 OMZ393185:ONA393214 OWV393185:OWW393214 PGR393185:PGS393214 PQN393185:PQO393214 QAJ393185:QAK393214 QKF393185:QKG393214 QUB393185:QUC393214 RDX393185:RDY393214 RNT393185:RNU393214 RXP393185:RXQ393214 SHL393185:SHM393214 SRH393185:SRI393214 TBD393185:TBE393214 TKZ393185:TLA393214 TUV393185:TUW393214 UER393185:UES393214 UON393185:UOO393214 UYJ393185:UYK393214 VIF393185:VIG393214 VSB393185:VSC393214 WBX393185:WBY393214 WLT393185:WLU393214 WVP393185:WVQ393214 ODD982930:ODE982990 JD458721:JE458750 SZ458721:TA458750 ACV458721:ACW458750 AMR458721:AMS458750 AWN458721:AWO458750 BGJ458721:BGK458750 BQF458721:BQG458750 CAB458721:CAC458750 CJX458721:CJY458750 CTT458721:CTU458750 DDP458721:DDQ458750 DNL458721:DNM458750 DXH458721:DXI458750 EHD458721:EHE458750 EQZ458721:ERA458750 FAV458721:FAW458750 FKR458721:FKS458750 FUN458721:FUO458750 GEJ458721:GEK458750 GOF458721:GOG458750 GYB458721:GYC458750 HHX458721:HHY458750 HRT458721:HRU458750 IBP458721:IBQ458750 ILL458721:ILM458750 IVH458721:IVI458750 JFD458721:JFE458750 JOZ458721:JPA458750 JYV458721:JYW458750 KIR458721:KIS458750 KSN458721:KSO458750 LCJ458721:LCK458750 LMF458721:LMG458750 LWB458721:LWC458750 MFX458721:MFY458750 MPT458721:MPU458750 MZP458721:MZQ458750 NJL458721:NJM458750 NTH458721:NTI458750 ODD458721:ODE458750 OMZ458721:ONA458750 OWV458721:OWW458750 PGR458721:PGS458750 PQN458721:PQO458750 QAJ458721:QAK458750 QKF458721:QKG458750 QUB458721:QUC458750 RDX458721:RDY458750 RNT458721:RNU458750 RXP458721:RXQ458750 SHL458721:SHM458750 SRH458721:SRI458750 TBD458721:TBE458750 TKZ458721:TLA458750 TUV458721:TUW458750 UER458721:UES458750 UON458721:UOO458750 UYJ458721:UYK458750 VIF458721:VIG458750 VSB458721:VSC458750 WBX458721:WBY458750 WLT458721:WLU458750 WVP458721:WVQ458750 OMZ982930:ONA982990 JD524257:JE524286 SZ524257:TA524286 ACV524257:ACW524286 AMR524257:AMS524286 AWN524257:AWO524286 BGJ524257:BGK524286 BQF524257:BQG524286 CAB524257:CAC524286 CJX524257:CJY524286 CTT524257:CTU524286 DDP524257:DDQ524286 DNL524257:DNM524286 DXH524257:DXI524286 EHD524257:EHE524286 EQZ524257:ERA524286 FAV524257:FAW524286 FKR524257:FKS524286 FUN524257:FUO524286 GEJ524257:GEK524286 GOF524257:GOG524286 GYB524257:GYC524286 HHX524257:HHY524286 HRT524257:HRU524286 IBP524257:IBQ524286 ILL524257:ILM524286 IVH524257:IVI524286 JFD524257:JFE524286 JOZ524257:JPA524286 JYV524257:JYW524286 KIR524257:KIS524286 KSN524257:KSO524286 LCJ524257:LCK524286 LMF524257:LMG524286 LWB524257:LWC524286 MFX524257:MFY524286 MPT524257:MPU524286 MZP524257:MZQ524286 NJL524257:NJM524286 NTH524257:NTI524286 ODD524257:ODE524286 OMZ524257:ONA524286 OWV524257:OWW524286 PGR524257:PGS524286 PQN524257:PQO524286 QAJ524257:QAK524286 QKF524257:QKG524286 QUB524257:QUC524286 RDX524257:RDY524286 RNT524257:RNU524286 RXP524257:RXQ524286 SHL524257:SHM524286 SRH524257:SRI524286 TBD524257:TBE524286 TKZ524257:TLA524286 TUV524257:TUW524286 UER524257:UES524286 UON524257:UOO524286 UYJ524257:UYK524286 VIF524257:VIG524286 VSB524257:VSC524286 WBX524257:WBY524286 WLT524257:WLU524286 WVP524257:WVQ524286 OWV982930:OWW982990 JD589793:JE589822 SZ589793:TA589822 ACV589793:ACW589822 AMR589793:AMS589822 AWN589793:AWO589822 BGJ589793:BGK589822 BQF589793:BQG589822 CAB589793:CAC589822 CJX589793:CJY589822 CTT589793:CTU589822 DDP589793:DDQ589822 DNL589793:DNM589822 DXH589793:DXI589822 EHD589793:EHE589822 EQZ589793:ERA589822 FAV589793:FAW589822 FKR589793:FKS589822 FUN589793:FUO589822 GEJ589793:GEK589822 GOF589793:GOG589822 GYB589793:GYC589822 HHX589793:HHY589822 HRT589793:HRU589822 IBP589793:IBQ589822 ILL589793:ILM589822 IVH589793:IVI589822 JFD589793:JFE589822 JOZ589793:JPA589822 JYV589793:JYW589822 KIR589793:KIS589822 KSN589793:KSO589822 LCJ589793:LCK589822 LMF589793:LMG589822 LWB589793:LWC589822 MFX589793:MFY589822 MPT589793:MPU589822 MZP589793:MZQ589822 NJL589793:NJM589822 NTH589793:NTI589822 ODD589793:ODE589822 OMZ589793:ONA589822 OWV589793:OWW589822 PGR589793:PGS589822 PQN589793:PQO589822 QAJ589793:QAK589822 QKF589793:QKG589822 QUB589793:QUC589822 RDX589793:RDY589822 RNT589793:RNU589822 RXP589793:RXQ589822 SHL589793:SHM589822 SRH589793:SRI589822 TBD589793:TBE589822 TKZ589793:TLA589822 TUV589793:TUW589822 UER589793:UES589822 UON589793:UOO589822 UYJ589793:UYK589822 VIF589793:VIG589822 VSB589793:VSC589822 WBX589793:WBY589822 WLT589793:WLU589822 WVP589793:WVQ589822 PGR982930:PGS982990 JD655329:JE655358 SZ655329:TA655358 ACV655329:ACW655358 AMR655329:AMS655358 AWN655329:AWO655358 BGJ655329:BGK655358 BQF655329:BQG655358 CAB655329:CAC655358 CJX655329:CJY655358 CTT655329:CTU655358 DDP655329:DDQ655358 DNL655329:DNM655358 DXH655329:DXI655358 EHD655329:EHE655358 EQZ655329:ERA655358 FAV655329:FAW655358 FKR655329:FKS655358 FUN655329:FUO655358 GEJ655329:GEK655358 GOF655329:GOG655358 GYB655329:GYC655358 HHX655329:HHY655358 HRT655329:HRU655358 IBP655329:IBQ655358 ILL655329:ILM655358 IVH655329:IVI655358 JFD655329:JFE655358 JOZ655329:JPA655358 JYV655329:JYW655358 KIR655329:KIS655358 KSN655329:KSO655358 LCJ655329:LCK655358 LMF655329:LMG655358 LWB655329:LWC655358 MFX655329:MFY655358 MPT655329:MPU655358 MZP655329:MZQ655358 NJL655329:NJM655358 NTH655329:NTI655358 ODD655329:ODE655358 OMZ655329:ONA655358 OWV655329:OWW655358 PGR655329:PGS655358 PQN655329:PQO655358 QAJ655329:QAK655358 QKF655329:QKG655358 QUB655329:QUC655358 RDX655329:RDY655358 RNT655329:RNU655358 RXP655329:RXQ655358 SHL655329:SHM655358 SRH655329:SRI655358 TBD655329:TBE655358 TKZ655329:TLA655358 TUV655329:TUW655358 UER655329:UES655358 UON655329:UOO655358 UYJ655329:UYK655358 VIF655329:VIG655358 VSB655329:VSC655358 WBX655329:WBY655358 WLT655329:WLU655358 WVP655329:WVQ655358 PQN982930:PQO982990 JD720865:JE720894 SZ720865:TA720894 ACV720865:ACW720894 AMR720865:AMS720894 AWN720865:AWO720894 BGJ720865:BGK720894 BQF720865:BQG720894 CAB720865:CAC720894 CJX720865:CJY720894 CTT720865:CTU720894 DDP720865:DDQ720894 DNL720865:DNM720894 DXH720865:DXI720894 EHD720865:EHE720894 EQZ720865:ERA720894 FAV720865:FAW720894 FKR720865:FKS720894 FUN720865:FUO720894 GEJ720865:GEK720894 GOF720865:GOG720894 GYB720865:GYC720894 HHX720865:HHY720894 HRT720865:HRU720894 IBP720865:IBQ720894 ILL720865:ILM720894 IVH720865:IVI720894 JFD720865:JFE720894 JOZ720865:JPA720894 JYV720865:JYW720894 KIR720865:KIS720894 KSN720865:KSO720894 LCJ720865:LCK720894 LMF720865:LMG720894 LWB720865:LWC720894 MFX720865:MFY720894 MPT720865:MPU720894 MZP720865:MZQ720894 NJL720865:NJM720894 NTH720865:NTI720894 ODD720865:ODE720894 OMZ720865:ONA720894 OWV720865:OWW720894 PGR720865:PGS720894 PQN720865:PQO720894 QAJ720865:QAK720894 QKF720865:QKG720894 QUB720865:QUC720894 RDX720865:RDY720894 RNT720865:RNU720894 RXP720865:RXQ720894 SHL720865:SHM720894 SRH720865:SRI720894 TBD720865:TBE720894 TKZ720865:TLA720894 TUV720865:TUW720894 UER720865:UES720894 UON720865:UOO720894 UYJ720865:UYK720894 VIF720865:VIG720894 VSB720865:VSC720894 WBX720865:WBY720894 WLT720865:WLU720894 WVP720865:WVQ720894 QAJ982930:QAK982990 JD786401:JE786430 SZ786401:TA786430 ACV786401:ACW786430 AMR786401:AMS786430 AWN786401:AWO786430 BGJ786401:BGK786430 BQF786401:BQG786430 CAB786401:CAC786430 CJX786401:CJY786430 CTT786401:CTU786430 DDP786401:DDQ786430 DNL786401:DNM786430 DXH786401:DXI786430 EHD786401:EHE786430 EQZ786401:ERA786430 FAV786401:FAW786430 FKR786401:FKS786430 FUN786401:FUO786430 GEJ786401:GEK786430 GOF786401:GOG786430 GYB786401:GYC786430 HHX786401:HHY786430 HRT786401:HRU786430 IBP786401:IBQ786430 ILL786401:ILM786430 IVH786401:IVI786430 JFD786401:JFE786430 JOZ786401:JPA786430 JYV786401:JYW786430 KIR786401:KIS786430 KSN786401:KSO786430 LCJ786401:LCK786430 LMF786401:LMG786430 LWB786401:LWC786430 MFX786401:MFY786430 MPT786401:MPU786430 MZP786401:MZQ786430 NJL786401:NJM786430 NTH786401:NTI786430 ODD786401:ODE786430 OMZ786401:ONA786430 OWV786401:OWW786430 PGR786401:PGS786430 PQN786401:PQO786430 QAJ786401:QAK786430 QKF786401:QKG786430 QUB786401:QUC786430 RDX786401:RDY786430 RNT786401:RNU786430 RXP786401:RXQ786430 SHL786401:SHM786430 SRH786401:SRI786430 TBD786401:TBE786430 TKZ786401:TLA786430 TUV786401:TUW786430 UER786401:UES786430 UON786401:UOO786430 UYJ786401:UYK786430 VIF786401:VIG786430 VSB786401:VSC786430 WBX786401:WBY786430 WLT786401:WLU786430 WVP786401:WVQ786430 QKF982930:QKG982990 JD851937:JE851966 SZ851937:TA851966 ACV851937:ACW851966 AMR851937:AMS851966 AWN851937:AWO851966 BGJ851937:BGK851966 BQF851937:BQG851966 CAB851937:CAC851966 CJX851937:CJY851966 CTT851937:CTU851966 DDP851937:DDQ851966 DNL851937:DNM851966 DXH851937:DXI851966 EHD851937:EHE851966 EQZ851937:ERA851966 FAV851937:FAW851966 FKR851937:FKS851966 FUN851937:FUO851966 GEJ851937:GEK851966 GOF851937:GOG851966 GYB851937:GYC851966 HHX851937:HHY851966 HRT851937:HRU851966 IBP851937:IBQ851966 ILL851937:ILM851966 IVH851937:IVI851966 JFD851937:JFE851966 JOZ851937:JPA851966 JYV851937:JYW851966 KIR851937:KIS851966 KSN851937:KSO851966 LCJ851937:LCK851966 LMF851937:LMG851966 LWB851937:LWC851966 MFX851937:MFY851966 MPT851937:MPU851966 MZP851937:MZQ851966 NJL851937:NJM851966 NTH851937:NTI851966 ODD851937:ODE851966 OMZ851937:ONA851966 OWV851937:OWW851966 PGR851937:PGS851966 PQN851937:PQO851966 QAJ851937:QAK851966 QKF851937:QKG851966 QUB851937:QUC851966 RDX851937:RDY851966 RNT851937:RNU851966 RXP851937:RXQ851966 SHL851937:SHM851966 SRH851937:SRI851966 TBD851937:TBE851966 TKZ851937:TLA851966 TUV851937:TUW851966 UER851937:UES851966 UON851937:UOO851966 UYJ851937:UYK851966 VIF851937:VIG851966 VSB851937:VSC851966 WBX851937:WBY851966 WLT851937:WLU851966 WVP851937:WVQ851966 QUB982930:QUC982990 JD917473:JE917502 SZ917473:TA917502 ACV917473:ACW917502 AMR917473:AMS917502 AWN917473:AWO917502 BGJ917473:BGK917502 BQF917473:BQG917502 CAB917473:CAC917502 CJX917473:CJY917502 CTT917473:CTU917502 DDP917473:DDQ917502 DNL917473:DNM917502 DXH917473:DXI917502 EHD917473:EHE917502 EQZ917473:ERA917502 FAV917473:FAW917502 FKR917473:FKS917502 FUN917473:FUO917502 GEJ917473:GEK917502 GOF917473:GOG917502 GYB917473:GYC917502 HHX917473:HHY917502 HRT917473:HRU917502 IBP917473:IBQ917502 ILL917473:ILM917502 IVH917473:IVI917502 JFD917473:JFE917502 JOZ917473:JPA917502 JYV917473:JYW917502 KIR917473:KIS917502 KSN917473:KSO917502 LCJ917473:LCK917502 LMF917473:LMG917502 LWB917473:LWC917502 MFX917473:MFY917502 MPT917473:MPU917502 MZP917473:MZQ917502 NJL917473:NJM917502 NTH917473:NTI917502 ODD917473:ODE917502 OMZ917473:ONA917502 OWV917473:OWW917502 PGR917473:PGS917502 PQN917473:PQO917502 QAJ917473:QAK917502 QKF917473:QKG917502 QUB917473:QUC917502 RDX917473:RDY917502 RNT917473:RNU917502 RXP917473:RXQ917502 SHL917473:SHM917502 SRH917473:SRI917502 TBD917473:TBE917502 TKZ917473:TLA917502 TUV917473:TUW917502 UER917473:UES917502 UON917473:UOO917502 UYJ917473:UYK917502 VIF917473:VIG917502 VSB917473:VSC917502 WBX917473:WBY917502 WLT917473:WLU917502 WVP917473:WVQ917502 RDX982930:RDY982990 JD983009:JE983038 SZ983009:TA983038 ACV983009:ACW983038 AMR983009:AMS983038 AWN983009:AWO983038 BGJ983009:BGK983038 BQF983009:BQG983038 CAB983009:CAC983038 CJX983009:CJY983038 CTT983009:CTU983038 DDP983009:DDQ983038 DNL983009:DNM983038 DXH983009:DXI983038 EHD983009:EHE983038 EQZ983009:ERA983038 FAV983009:FAW983038 FKR983009:FKS983038 FUN983009:FUO983038 GEJ983009:GEK983038 GOF983009:GOG983038 GYB983009:GYC983038 HHX983009:HHY983038 HRT983009:HRU983038 IBP983009:IBQ983038 ILL983009:ILM983038 IVH983009:IVI983038 JFD983009:JFE983038 JOZ983009:JPA983038 JYV983009:JYW983038 KIR983009:KIS983038 KSN983009:KSO983038 LCJ983009:LCK983038 LMF983009:LMG983038 LWB983009:LWC983038 MFX983009:MFY983038 MPT983009:MPU983038 MZP983009:MZQ983038 NJL983009:NJM983038 NTH983009:NTI983038 ODD983009:ODE983038 OMZ983009:ONA983038 OWV983009:OWW983038 PGR983009:PGS983038 PQN983009:PQO983038 QAJ983009:QAK983038 QKF983009:QKG983038 QUB983009:QUC983038 RDX983009:RDY983038 RNT983009:RNU983038 RXP983009:RXQ983038 SHL983009:SHM983038 SRH983009:SRI983038 TBD983009:TBE983038 TKZ983009:TLA983038 TUV983009:TUW983038 UER983009:UES983038 UON983009:UOO983038 UYJ983009:UYK983038 VIF983009:VIG983038 VSB983009:VSC983038 WBX983009:WBY983038 WLT983009:WLU983038 WVP983009:WVQ983038 RNT982930:RNU982990 JD65426:JE65486 SZ65426:TA65486 ACV65426:ACW65486 AMR65426:AMS65486 AWN65426:AWO65486 BGJ65426:BGK65486 BQF65426:BQG65486 CAB65426:CAC65486 CJX65426:CJY65486 CTT65426:CTU65486 DDP65426:DDQ65486 DNL65426:DNM65486 DXH65426:DXI65486 EHD65426:EHE65486 EQZ65426:ERA65486 FAV65426:FAW65486 FKR65426:FKS65486 FUN65426:FUO65486 GEJ65426:GEK65486 GOF65426:GOG65486 GYB65426:GYC65486 HHX65426:HHY65486 HRT65426:HRU65486 IBP65426:IBQ65486 ILL65426:ILM65486 IVH65426:IVI65486 JFD65426:JFE65486 JOZ65426:JPA65486 JYV65426:JYW65486 KIR65426:KIS65486 KSN65426:KSO65486 LCJ65426:LCK65486 LMF65426:LMG65486 LWB65426:LWC65486 MFX65426:MFY65486 MPT65426:MPU65486 MZP65426:MZQ65486 NJL65426:NJM65486 NTH65426:NTI65486 ODD65426:ODE65486 OMZ65426:ONA65486 OWV65426:OWW65486 PGR65426:PGS65486 PQN65426:PQO65486 QAJ65426:QAK65486 QKF65426:QKG65486 QUB65426:QUC65486 RDX65426:RDY65486 RNT65426:RNU65486 RXP65426:RXQ65486 SHL65426:SHM65486 SRH65426:SRI65486 TBD65426:TBE65486 TKZ65426:TLA65486 TUV65426:TUW65486 UER65426:UES65486 UON65426:UOO65486 UYJ65426:UYK65486 VIF65426:VIG65486 VSB65426:VSC65486 WBX65426:WBY65486 WLT65426:WLU65486 WVP65426:WVQ65486 RXP982930:RXQ982990 JD130962:JE131022 SZ130962:TA131022 ACV130962:ACW131022 AMR130962:AMS131022 AWN130962:AWO131022 BGJ130962:BGK131022 BQF130962:BQG131022 CAB130962:CAC131022 CJX130962:CJY131022 CTT130962:CTU131022 DDP130962:DDQ131022 DNL130962:DNM131022 DXH130962:DXI131022 EHD130962:EHE131022 EQZ130962:ERA131022 FAV130962:FAW131022 FKR130962:FKS131022 FUN130962:FUO131022 GEJ130962:GEK131022 GOF130962:GOG131022 GYB130962:GYC131022 HHX130962:HHY131022 HRT130962:HRU131022 IBP130962:IBQ131022 ILL130962:ILM131022 IVH130962:IVI131022 JFD130962:JFE131022 JOZ130962:JPA131022 JYV130962:JYW131022 KIR130962:KIS131022 KSN130962:KSO131022 LCJ130962:LCK131022 LMF130962:LMG131022 LWB130962:LWC131022 MFX130962:MFY131022 MPT130962:MPU131022 MZP130962:MZQ131022 NJL130962:NJM131022 NTH130962:NTI131022 ODD130962:ODE131022 OMZ130962:ONA131022 OWV130962:OWW131022 PGR130962:PGS131022 PQN130962:PQO131022 QAJ130962:QAK131022 QKF130962:QKG131022 QUB130962:QUC131022 RDX130962:RDY131022 RNT130962:RNU131022 RXP130962:RXQ131022 SHL130962:SHM131022 SRH130962:SRI131022 TBD130962:TBE131022 TKZ130962:TLA131022 TUV130962:TUW131022 UER130962:UES131022 UON130962:UOO131022 UYJ130962:UYK131022 VIF130962:VIG131022 VSB130962:VSC131022 WBX130962:WBY131022 WLT130962:WLU131022 WVP130962:WVQ131022 SHL982930:SHM982990 JD196498:JE196558 SZ196498:TA196558 ACV196498:ACW196558 AMR196498:AMS196558 AWN196498:AWO196558 BGJ196498:BGK196558 BQF196498:BQG196558 CAB196498:CAC196558 CJX196498:CJY196558 CTT196498:CTU196558 DDP196498:DDQ196558 DNL196498:DNM196558 DXH196498:DXI196558 EHD196498:EHE196558 EQZ196498:ERA196558 FAV196498:FAW196558 FKR196498:FKS196558 FUN196498:FUO196558 GEJ196498:GEK196558 GOF196498:GOG196558 GYB196498:GYC196558 HHX196498:HHY196558 HRT196498:HRU196558 IBP196498:IBQ196558 ILL196498:ILM196558 IVH196498:IVI196558 JFD196498:JFE196558 JOZ196498:JPA196558 JYV196498:JYW196558 KIR196498:KIS196558 KSN196498:KSO196558 LCJ196498:LCK196558 LMF196498:LMG196558 LWB196498:LWC196558 MFX196498:MFY196558 MPT196498:MPU196558 MZP196498:MZQ196558 NJL196498:NJM196558 NTH196498:NTI196558 ODD196498:ODE196558 OMZ196498:ONA196558 OWV196498:OWW196558 PGR196498:PGS196558 PQN196498:PQO196558 QAJ196498:QAK196558 QKF196498:QKG196558 QUB196498:QUC196558 RDX196498:RDY196558 RNT196498:RNU196558 RXP196498:RXQ196558 SHL196498:SHM196558 SRH196498:SRI196558 TBD196498:TBE196558 TKZ196498:TLA196558 TUV196498:TUW196558 UER196498:UES196558 UON196498:UOO196558 UYJ196498:UYK196558 VIF196498:VIG196558 VSB196498:VSC196558 WBX196498:WBY196558 WLT196498:WLU196558 WVP196498:WVQ196558 SRH982930:SRI982990 JD262034:JE262094 SZ262034:TA262094 ACV262034:ACW262094 AMR262034:AMS262094 AWN262034:AWO262094 BGJ262034:BGK262094 BQF262034:BQG262094 CAB262034:CAC262094 CJX262034:CJY262094 CTT262034:CTU262094 DDP262034:DDQ262094 DNL262034:DNM262094 DXH262034:DXI262094 EHD262034:EHE262094 EQZ262034:ERA262094 FAV262034:FAW262094 FKR262034:FKS262094 FUN262034:FUO262094 GEJ262034:GEK262094 GOF262034:GOG262094 GYB262034:GYC262094 HHX262034:HHY262094 HRT262034:HRU262094 IBP262034:IBQ262094 ILL262034:ILM262094 IVH262034:IVI262094 JFD262034:JFE262094 JOZ262034:JPA262094 JYV262034:JYW262094 KIR262034:KIS262094 KSN262034:KSO262094 LCJ262034:LCK262094 LMF262034:LMG262094 LWB262034:LWC262094 MFX262034:MFY262094 MPT262034:MPU262094 MZP262034:MZQ262094 NJL262034:NJM262094 NTH262034:NTI262094 ODD262034:ODE262094 OMZ262034:ONA262094 OWV262034:OWW262094 PGR262034:PGS262094 PQN262034:PQO262094 QAJ262034:QAK262094 QKF262034:QKG262094 QUB262034:QUC262094 RDX262034:RDY262094 RNT262034:RNU262094 RXP262034:RXQ262094 SHL262034:SHM262094 SRH262034:SRI262094 TBD262034:TBE262094 TKZ262034:TLA262094 TUV262034:TUW262094 UER262034:UES262094 UON262034:UOO262094 UYJ262034:UYK262094 VIF262034:VIG262094 VSB262034:VSC262094 WBX262034:WBY262094 WLT262034:WLU262094 WVP262034:WVQ262094 TBD982930:TBE982990 JD327570:JE327630 SZ327570:TA327630 ACV327570:ACW327630 AMR327570:AMS327630 AWN327570:AWO327630 BGJ327570:BGK327630 BQF327570:BQG327630 CAB327570:CAC327630 CJX327570:CJY327630 CTT327570:CTU327630 DDP327570:DDQ327630 DNL327570:DNM327630 DXH327570:DXI327630 EHD327570:EHE327630 EQZ327570:ERA327630 FAV327570:FAW327630 FKR327570:FKS327630 FUN327570:FUO327630 GEJ327570:GEK327630 GOF327570:GOG327630 GYB327570:GYC327630 HHX327570:HHY327630 HRT327570:HRU327630 IBP327570:IBQ327630 ILL327570:ILM327630 IVH327570:IVI327630 JFD327570:JFE327630 JOZ327570:JPA327630 JYV327570:JYW327630 KIR327570:KIS327630 KSN327570:KSO327630 LCJ327570:LCK327630 LMF327570:LMG327630 LWB327570:LWC327630 MFX327570:MFY327630 MPT327570:MPU327630 MZP327570:MZQ327630 NJL327570:NJM327630 NTH327570:NTI327630 ODD327570:ODE327630 OMZ327570:ONA327630 OWV327570:OWW327630 PGR327570:PGS327630 PQN327570:PQO327630 QAJ327570:QAK327630 QKF327570:QKG327630 QUB327570:QUC327630 RDX327570:RDY327630 RNT327570:RNU327630 RXP327570:RXQ327630 SHL327570:SHM327630 SRH327570:SRI327630 TBD327570:TBE327630 TKZ327570:TLA327630 TUV327570:TUW327630 UER327570:UES327630 UON327570:UOO327630 UYJ327570:UYK327630 VIF327570:VIG327630 VSB327570:VSC327630 WBX327570:WBY327630 WLT327570:WLU327630 WVP327570:WVQ327630 TKZ982930:TLA982990 JD393106:JE393166 SZ393106:TA393166 ACV393106:ACW393166 AMR393106:AMS393166 AWN393106:AWO393166 BGJ393106:BGK393166 BQF393106:BQG393166 CAB393106:CAC393166 CJX393106:CJY393166 CTT393106:CTU393166 DDP393106:DDQ393166 DNL393106:DNM393166 DXH393106:DXI393166 EHD393106:EHE393166 EQZ393106:ERA393166 FAV393106:FAW393166 FKR393106:FKS393166 FUN393106:FUO393166 GEJ393106:GEK393166 GOF393106:GOG393166 GYB393106:GYC393166 HHX393106:HHY393166 HRT393106:HRU393166 IBP393106:IBQ393166 ILL393106:ILM393166 IVH393106:IVI393166 JFD393106:JFE393166 JOZ393106:JPA393166 JYV393106:JYW393166 KIR393106:KIS393166 KSN393106:KSO393166 LCJ393106:LCK393166 LMF393106:LMG393166 LWB393106:LWC393166 MFX393106:MFY393166 MPT393106:MPU393166 MZP393106:MZQ393166 NJL393106:NJM393166 NTH393106:NTI393166 ODD393106:ODE393166 OMZ393106:ONA393166 OWV393106:OWW393166 PGR393106:PGS393166 PQN393106:PQO393166 QAJ393106:QAK393166 QKF393106:QKG393166 QUB393106:QUC393166 RDX393106:RDY393166 RNT393106:RNU393166 RXP393106:RXQ393166 SHL393106:SHM393166 SRH393106:SRI393166 TBD393106:TBE393166 TKZ393106:TLA393166 TUV393106:TUW393166 UER393106:UES393166 UON393106:UOO393166 UYJ393106:UYK393166 VIF393106:VIG393166 VSB393106:VSC393166 WBX393106:WBY393166 WLT393106:WLU393166 WVP393106:WVQ393166 TUV982930:TUW982990 JD458642:JE458702 SZ458642:TA458702 ACV458642:ACW458702 AMR458642:AMS458702 AWN458642:AWO458702 BGJ458642:BGK458702 BQF458642:BQG458702 CAB458642:CAC458702 CJX458642:CJY458702 CTT458642:CTU458702 DDP458642:DDQ458702 DNL458642:DNM458702 DXH458642:DXI458702 EHD458642:EHE458702 EQZ458642:ERA458702 FAV458642:FAW458702 FKR458642:FKS458702 FUN458642:FUO458702 GEJ458642:GEK458702 GOF458642:GOG458702 GYB458642:GYC458702 HHX458642:HHY458702 HRT458642:HRU458702 IBP458642:IBQ458702 ILL458642:ILM458702 IVH458642:IVI458702 JFD458642:JFE458702 JOZ458642:JPA458702 JYV458642:JYW458702 KIR458642:KIS458702 KSN458642:KSO458702 LCJ458642:LCK458702 LMF458642:LMG458702 LWB458642:LWC458702 MFX458642:MFY458702 MPT458642:MPU458702 MZP458642:MZQ458702 NJL458642:NJM458702 NTH458642:NTI458702 ODD458642:ODE458702 OMZ458642:ONA458702 OWV458642:OWW458702 PGR458642:PGS458702 PQN458642:PQO458702 QAJ458642:QAK458702 QKF458642:QKG458702 QUB458642:QUC458702 RDX458642:RDY458702 RNT458642:RNU458702 RXP458642:RXQ458702 SHL458642:SHM458702 SRH458642:SRI458702 TBD458642:TBE458702 TKZ458642:TLA458702 TUV458642:TUW458702 UER458642:UES458702 UON458642:UOO458702 UYJ458642:UYK458702 VIF458642:VIG458702 VSB458642:VSC458702 WBX458642:WBY458702 WLT458642:WLU458702 WVP458642:WVQ458702 UER982930:UES982990 JD524178:JE524238 SZ524178:TA524238 ACV524178:ACW524238 AMR524178:AMS524238 AWN524178:AWO524238 BGJ524178:BGK524238 BQF524178:BQG524238 CAB524178:CAC524238 CJX524178:CJY524238 CTT524178:CTU524238 DDP524178:DDQ524238 DNL524178:DNM524238 DXH524178:DXI524238 EHD524178:EHE524238 EQZ524178:ERA524238 FAV524178:FAW524238 FKR524178:FKS524238 FUN524178:FUO524238 GEJ524178:GEK524238 GOF524178:GOG524238 GYB524178:GYC524238 HHX524178:HHY524238 HRT524178:HRU524238 IBP524178:IBQ524238 ILL524178:ILM524238 IVH524178:IVI524238 JFD524178:JFE524238 JOZ524178:JPA524238 JYV524178:JYW524238 KIR524178:KIS524238 KSN524178:KSO524238 LCJ524178:LCK524238 LMF524178:LMG524238 LWB524178:LWC524238 MFX524178:MFY524238 MPT524178:MPU524238 MZP524178:MZQ524238 NJL524178:NJM524238 NTH524178:NTI524238 ODD524178:ODE524238 OMZ524178:ONA524238 OWV524178:OWW524238 PGR524178:PGS524238 PQN524178:PQO524238 QAJ524178:QAK524238 QKF524178:QKG524238 QUB524178:QUC524238 RDX524178:RDY524238 RNT524178:RNU524238 RXP524178:RXQ524238 SHL524178:SHM524238 SRH524178:SRI524238 TBD524178:TBE524238 TKZ524178:TLA524238 TUV524178:TUW524238 UER524178:UES524238 UON524178:UOO524238 UYJ524178:UYK524238 VIF524178:VIG524238 VSB524178:VSC524238 WBX524178:WBY524238 WLT524178:WLU524238 WVP524178:WVQ524238 UON982930:UOO982990 JD589714:JE589774 SZ589714:TA589774 ACV589714:ACW589774 AMR589714:AMS589774 AWN589714:AWO589774 BGJ589714:BGK589774 BQF589714:BQG589774 CAB589714:CAC589774 CJX589714:CJY589774 CTT589714:CTU589774 DDP589714:DDQ589774 DNL589714:DNM589774 DXH589714:DXI589774 EHD589714:EHE589774 EQZ589714:ERA589774 FAV589714:FAW589774 FKR589714:FKS589774 FUN589714:FUO589774 GEJ589714:GEK589774 GOF589714:GOG589774 GYB589714:GYC589774 HHX589714:HHY589774 HRT589714:HRU589774 IBP589714:IBQ589774 ILL589714:ILM589774 IVH589714:IVI589774 JFD589714:JFE589774 JOZ589714:JPA589774 JYV589714:JYW589774 KIR589714:KIS589774 KSN589714:KSO589774 LCJ589714:LCK589774 LMF589714:LMG589774 LWB589714:LWC589774 MFX589714:MFY589774 MPT589714:MPU589774 MZP589714:MZQ589774 NJL589714:NJM589774 NTH589714:NTI589774 ODD589714:ODE589774 OMZ589714:ONA589774 OWV589714:OWW589774 PGR589714:PGS589774 PQN589714:PQO589774 QAJ589714:QAK589774 QKF589714:QKG589774 QUB589714:QUC589774 RDX589714:RDY589774 RNT589714:RNU589774 RXP589714:RXQ589774 SHL589714:SHM589774 SRH589714:SRI589774 TBD589714:TBE589774 TKZ589714:TLA589774 TUV589714:TUW589774 UER589714:UES589774 UON589714:UOO589774 UYJ589714:UYK589774 VIF589714:VIG589774 VSB589714:VSC589774 WBX589714:WBY589774 WLT589714:WLU589774 WVP589714:WVQ589774 UYJ982930:UYK982990 JD655250:JE655310 SZ655250:TA655310 ACV655250:ACW655310 AMR655250:AMS655310 AWN655250:AWO655310 BGJ655250:BGK655310 BQF655250:BQG655310 CAB655250:CAC655310 CJX655250:CJY655310 CTT655250:CTU655310 DDP655250:DDQ655310 DNL655250:DNM655310 DXH655250:DXI655310 EHD655250:EHE655310 EQZ655250:ERA655310 FAV655250:FAW655310 FKR655250:FKS655310 FUN655250:FUO655310 GEJ655250:GEK655310 GOF655250:GOG655310 GYB655250:GYC655310 HHX655250:HHY655310 HRT655250:HRU655310 IBP655250:IBQ655310 ILL655250:ILM655310 IVH655250:IVI655310 JFD655250:JFE655310 JOZ655250:JPA655310 JYV655250:JYW655310 KIR655250:KIS655310 KSN655250:KSO655310 LCJ655250:LCK655310 LMF655250:LMG655310 LWB655250:LWC655310 MFX655250:MFY655310 MPT655250:MPU655310 MZP655250:MZQ655310 NJL655250:NJM655310 NTH655250:NTI655310 ODD655250:ODE655310 OMZ655250:ONA655310 OWV655250:OWW655310 PGR655250:PGS655310 PQN655250:PQO655310 QAJ655250:QAK655310 QKF655250:QKG655310 QUB655250:QUC655310 RDX655250:RDY655310 RNT655250:RNU655310 RXP655250:RXQ655310 SHL655250:SHM655310 SRH655250:SRI655310 TBD655250:TBE655310 TKZ655250:TLA655310 TUV655250:TUW655310 UER655250:UES655310 UON655250:UOO655310 UYJ655250:UYK655310 VIF655250:VIG655310 VSB655250:VSC655310 WBX655250:WBY655310 WLT655250:WLU655310 WVP655250:WVQ655310 VIF982930:VIG982990 JD720786:JE720846 SZ720786:TA720846 ACV720786:ACW720846 AMR720786:AMS720846 AWN720786:AWO720846 BGJ720786:BGK720846 BQF720786:BQG720846 CAB720786:CAC720846 CJX720786:CJY720846 CTT720786:CTU720846 DDP720786:DDQ720846 DNL720786:DNM720846 DXH720786:DXI720846 EHD720786:EHE720846 EQZ720786:ERA720846 FAV720786:FAW720846 FKR720786:FKS720846 FUN720786:FUO720846 GEJ720786:GEK720846 GOF720786:GOG720846 GYB720786:GYC720846 HHX720786:HHY720846 HRT720786:HRU720846 IBP720786:IBQ720846 ILL720786:ILM720846 IVH720786:IVI720846 JFD720786:JFE720846 JOZ720786:JPA720846 JYV720786:JYW720846 KIR720786:KIS720846 KSN720786:KSO720846 LCJ720786:LCK720846 LMF720786:LMG720846 LWB720786:LWC720846 MFX720786:MFY720846 MPT720786:MPU720846 MZP720786:MZQ720846 NJL720786:NJM720846 NTH720786:NTI720846 ODD720786:ODE720846 OMZ720786:ONA720846 OWV720786:OWW720846 PGR720786:PGS720846 PQN720786:PQO720846 QAJ720786:QAK720846 QKF720786:QKG720846 QUB720786:QUC720846 RDX720786:RDY720846 RNT720786:RNU720846 RXP720786:RXQ720846 SHL720786:SHM720846 SRH720786:SRI720846 TBD720786:TBE720846 TKZ720786:TLA720846 TUV720786:TUW720846 UER720786:UES720846 UON720786:UOO720846 UYJ720786:UYK720846 VIF720786:VIG720846 VSB720786:VSC720846 WBX720786:WBY720846 WLT720786:WLU720846 WVP720786:WVQ720846 VSB982930:VSC982990 JD786322:JE786382 SZ786322:TA786382 ACV786322:ACW786382 AMR786322:AMS786382 AWN786322:AWO786382 BGJ786322:BGK786382 BQF786322:BQG786382 CAB786322:CAC786382 CJX786322:CJY786382 CTT786322:CTU786382 DDP786322:DDQ786382 DNL786322:DNM786382 DXH786322:DXI786382 EHD786322:EHE786382 EQZ786322:ERA786382 FAV786322:FAW786382 FKR786322:FKS786382 FUN786322:FUO786382 GEJ786322:GEK786382 GOF786322:GOG786382 GYB786322:GYC786382 HHX786322:HHY786382 HRT786322:HRU786382 IBP786322:IBQ786382 ILL786322:ILM786382 IVH786322:IVI786382 JFD786322:JFE786382 JOZ786322:JPA786382 JYV786322:JYW786382 KIR786322:KIS786382 KSN786322:KSO786382 LCJ786322:LCK786382 LMF786322:LMG786382 LWB786322:LWC786382 MFX786322:MFY786382 MPT786322:MPU786382 MZP786322:MZQ786382 NJL786322:NJM786382 NTH786322:NTI786382 ODD786322:ODE786382 OMZ786322:ONA786382 OWV786322:OWW786382 PGR786322:PGS786382 PQN786322:PQO786382 QAJ786322:QAK786382 QKF786322:QKG786382 QUB786322:QUC786382 RDX786322:RDY786382 RNT786322:RNU786382 RXP786322:RXQ786382 SHL786322:SHM786382 SRH786322:SRI786382 TBD786322:TBE786382 TKZ786322:TLA786382 TUV786322:TUW786382 UER786322:UES786382 UON786322:UOO786382 UYJ786322:UYK786382 VIF786322:VIG786382 VSB786322:VSC786382 WBX786322:WBY786382 WLT786322:WLU786382 WVP786322:WVQ786382 WBX982930:WBY982990 JD851858:JE851918 SZ851858:TA851918 ACV851858:ACW851918 AMR851858:AMS851918 AWN851858:AWO851918 BGJ851858:BGK851918 BQF851858:BQG851918 CAB851858:CAC851918 CJX851858:CJY851918 CTT851858:CTU851918 DDP851858:DDQ851918 DNL851858:DNM851918 DXH851858:DXI851918 EHD851858:EHE851918 EQZ851858:ERA851918 FAV851858:FAW851918 FKR851858:FKS851918 FUN851858:FUO851918 GEJ851858:GEK851918 GOF851858:GOG851918 GYB851858:GYC851918 HHX851858:HHY851918 HRT851858:HRU851918 IBP851858:IBQ851918 ILL851858:ILM851918 IVH851858:IVI851918 JFD851858:JFE851918 JOZ851858:JPA851918 JYV851858:JYW851918 KIR851858:KIS851918 KSN851858:KSO851918 LCJ851858:LCK851918 LMF851858:LMG851918 LWB851858:LWC851918 MFX851858:MFY851918 MPT851858:MPU851918 MZP851858:MZQ851918 NJL851858:NJM851918 NTH851858:NTI851918 ODD851858:ODE851918 OMZ851858:ONA851918 OWV851858:OWW851918 PGR851858:PGS851918 PQN851858:PQO851918 QAJ851858:QAK851918 QKF851858:QKG851918 QUB851858:QUC851918 RDX851858:RDY851918 RNT851858:RNU851918 RXP851858:RXQ851918 SHL851858:SHM851918 SRH851858:SRI851918 TBD851858:TBE851918 TKZ851858:TLA851918 TUV851858:TUW851918 UER851858:UES851918 UON851858:UOO851918 UYJ851858:UYK851918 VIF851858:VIG851918 VSB851858:VSC851918 WBX851858:WBY851918 WLT851858:WLU851918 WVP851858:WVQ851918 WLT982930:WLU982990 JD917394:JE917454 SZ917394:TA917454 ACV917394:ACW917454 AMR917394:AMS917454 AWN917394:AWO917454 BGJ917394:BGK917454 BQF917394:BQG917454 CAB917394:CAC917454 CJX917394:CJY917454 CTT917394:CTU917454 DDP917394:DDQ917454 DNL917394:DNM917454 DXH917394:DXI917454 EHD917394:EHE917454 EQZ917394:ERA917454 FAV917394:FAW917454 FKR917394:FKS917454 FUN917394:FUO917454 GEJ917394:GEK917454 GOF917394:GOG917454 GYB917394:GYC917454 HHX917394:HHY917454 HRT917394:HRU917454 IBP917394:IBQ917454 ILL917394:ILM917454 IVH917394:IVI917454 JFD917394:JFE917454 JOZ917394:JPA917454 JYV917394:JYW917454 KIR917394:KIS917454 KSN917394:KSO917454 LCJ917394:LCK917454 LMF917394:LMG917454 LWB917394:LWC917454 MFX917394:MFY917454 MPT917394:MPU917454 MZP917394:MZQ917454 NJL917394:NJM917454 NTH917394:NTI917454 ODD917394:ODE917454 OMZ917394:ONA917454 OWV917394:OWW917454 PGR917394:PGS917454 PQN917394:PQO917454 QAJ917394:QAK917454 QKF917394:QKG917454 QUB917394:QUC917454 RDX917394:RDY917454 RNT917394:RNU917454 RXP917394:RXQ917454 SHL917394:SHM917454 SRH917394:SRI917454" xr:uid="{00000000-0002-0000-0100-000000000000}">
      <formula1>0</formula1>
    </dataValidation>
    <dataValidation type="whole" operator="notEqual" allowBlank="1" showInputMessage="1" showErrorMessage="1" errorTitle="Incorrect entry" error="You can enter only whole numbers. This ADP code can have a negative sign." sqref="RNT983001:RNU983001 JD65497:JE65497 SZ65497:TA65497 ACV65497:ACW65497 AMR65497:AMS65497 AWN65497:AWO65497 BGJ65497:BGK65497 BQF65497:BQG65497 CAB65497:CAC65497 CJX65497:CJY65497 CTT65497:CTU65497 DDP65497:DDQ65497 DNL65497:DNM65497 DXH65497:DXI65497 EHD65497:EHE65497 EQZ65497:ERA65497 FAV65497:FAW65497 FKR65497:FKS65497 FUN65497:FUO65497 GEJ65497:GEK65497 GOF65497:GOG65497 GYB65497:GYC65497 HHX65497:HHY65497 HRT65497:HRU65497 IBP65497:IBQ65497 ILL65497:ILM65497 IVH65497:IVI65497 JFD65497:JFE65497 JOZ65497:JPA65497 JYV65497:JYW65497 KIR65497:KIS65497 KSN65497:KSO65497 LCJ65497:LCK65497 LMF65497:LMG65497 LWB65497:LWC65497 MFX65497:MFY65497 MPT65497:MPU65497 MZP65497:MZQ65497 NJL65497:NJM65497 NTH65497:NTI65497 ODD65497:ODE65497 OMZ65497:ONA65497 OWV65497:OWW65497 PGR65497:PGS65497 PQN65497:PQO65497 QAJ65497:QAK65497 QKF65497:QKG65497 QUB65497:QUC65497 RDX65497:RDY65497 RNT65497:RNU65497 RXP65497:RXQ65497 SHL65497:SHM65497 SRH65497:SRI65497 TBD65497:TBE65497 TKZ65497:TLA65497 TUV65497:TUW65497 UER65497:UES65497 UON65497:UOO65497 UYJ65497:UYK65497 VIF65497:VIG65497 VSB65497:VSC65497 WBX65497:WBY65497 WLT65497:WLU65497 WVP65497:WVQ65497 RXP983001:RXQ983001 JD131033:JE131033 SZ131033:TA131033 ACV131033:ACW131033 AMR131033:AMS131033 AWN131033:AWO131033 BGJ131033:BGK131033 BQF131033:BQG131033 CAB131033:CAC131033 CJX131033:CJY131033 CTT131033:CTU131033 DDP131033:DDQ131033 DNL131033:DNM131033 DXH131033:DXI131033 EHD131033:EHE131033 EQZ131033:ERA131033 FAV131033:FAW131033 FKR131033:FKS131033 FUN131033:FUO131033 GEJ131033:GEK131033 GOF131033:GOG131033 GYB131033:GYC131033 HHX131033:HHY131033 HRT131033:HRU131033 IBP131033:IBQ131033 ILL131033:ILM131033 IVH131033:IVI131033 JFD131033:JFE131033 JOZ131033:JPA131033 JYV131033:JYW131033 KIR131033:KIS131033 KSN131033:KSO131033 LCJ131033:LCK131033 LMF131033:LMG131033 LWB131033:LWC131033 MFX131033:MFY131033 MPT131033:MPU131033 MZP131033:MZQ131033 NJL131033:NJM131033 NTH131033:NTI131033 ODD131033:ODE131033 OMZ131033:ONA131033 OWV131033:OWW131033 PGR131033:PGS131033 PQN131033:PQO131033 QAJ131033:QAK131033 QKF131033:QKG131033 QUB131033:QUC131033 RDX131033:RDY131033 RNT131033:RNU131033 RXP131033:RXQ131033 SHL131033:SHM131033 SRH131033:SRI131033 TBD131033:TBE131033 TKZ131033:TLA131033 TUV131033:TUW131033 UER131033:UES131033 UON131033:UOO131033 UYJ131033:UYK131033 VIF131033:VIG131033 VSB131033:VSC131033 WBX131033:WBY131033 WLT131033:WLU131033 WVP131033:WVQ131033 SHL983001:SHM983001 JD196569:JE196569 SZ196569:TA196569 ACV196569:ACW196569 AMR196569:AMS196569 AWN196569:AWO196569 BGJ196569:BGK196569 BQF196569:BQG196569 CAB196569:CAC196569 CJX196569:CJY196569 CTT196569:CTU196569 DDP196569:DDQ196569 DNL196569:DNM196569 DXH196569:DXI196569 EHD196569:EHE196569 EQZ196569:ERA196569 FAV196569:FAW196569 FKR196569:FKS196569 FUN196569:FUO196569 GEJ196569:GEK196569 GOF196569:GOG196569 GYB196569:GYC196569 HHX196569:HHY196569 HRT196569:HRU196569 IBP196569:IBQ196569 ILL196569:ILM196569 IVH196569:IVI196569 JFD196569:JFE196569 JOZ196569:JPA196569 JYV196569:JYW196569 KIR196569:KIS196569 KSN196569:KSO196569 LCJ196569:LCK196569 LMF196569:LMG196569 LWB196569:LWC196569 MFX196569:MFY196569 MPT196569:MPU196569 MZP196569:MZQ196569 NJL196569:NJM196569 NTH196569:NTI196569 ODD196569:ODE196569 OMZ196569:ONA196569 OWV196569:OWW196569 PGR196569:PGS196569 PQN196569:PQO196569 QAJ196569:QAK196569 QKF196569:QKG196569 QUB196569:QUC196569 RDX196569:RDY196569 RNT196569:RNU196569 RXP196569:RXQ196569 SHL196569:SHM196569 SRH196569:SRI196569 TBD196569:TBE196569 TKZ196569:TLA196569 TUV196569:TUW196569 UER196569:UES196569 UON196569:UOO196569 UYJ196569:UYK196569 VIF196569:VIG196569 VSB196569:VSC196569 WBX196569:WBY196569 WLT196569:WLU196569 WVP196569:WVQ196569 SRH983001:SRI983001 JD262105:JE262105 SZ262105:TA262105 ACV262105:ACW262105 AMR262105:AMS262105 AWN262105:AWO262105 BGJ262105:BGK262105 BQF262105:BQG262105 CAB262105:CAC262105 CJX262105:CJY262105 CTT262105:CTU262105 DDP262105:DDQ262105 DNL262105:DNM262105 DXH262105:DXI262105 EHD262105:EHE262105 EQZ262105:ERA262105 FAV262105:FAW262105 FKR262105:FKS262105 FUN262105:FUO262105 GEJ262105:GEK262105 GOF262105:GOG262105 GYB262105:GYC262105 HHX262105:HHY262105 HRT262105:HRU262105 IBP262105:IBQ262105 ILL262105:ILM262105 IVH262105:IVI262105 JFD262105:JFE262105 JOZ262105:JPA262105 JYV262105:JYW262105 KIR262105:KIS262105 KSN262105:KSO262105 LCJ262105:LCK262105 LMF262105:LMG262105 LWB262105:LWC262105 MFX262105:MFY262105 MPT262105:MPU262105 MZP262105:MZQ262105 NJL262105:NJM262105 NTH262105:NTI262105 ODD262105:ODE262105 OMZ262105:ONA262105 OWV262105:OWW262105 PGR262105:PGS262105 PQN262105:PQO262105 QAJ262105:QAK262105 QKF262105:QKG262105 QUB262105:QUC262105 RDX262105:RDY262105 RNT262105:RNU262105 RXP262105:RXQ262105 SHL262105:SHM262105 SRH262105:SRI262105 TBD262105:TBE262105 TKZ262105:TLA262105 TUV262105:TUW262105 UER262105:UES262105 UON262105:UOO262105 UYJ262105:UYK262105 VIF262105:VIG262105 VSB262105:VSC262105 WBX262105:WBY262105 WLT262105:WLU262105 WVP262105:WVQ262105 TBD983001:TBE983001 JD327641:JE327641 SZ327641:TA327641 ACV327641:ACW327641 AMR327641:AMS327641 AWN327641:AWO327641 BGJ327641:BGK327641 BQF327641:BQG327641 CAB327641:CAC327641 CJX327641:CJY327641 CTT327641:CTU327641 DDP327641:DDQ327641 DNL327641:DNM327641 DXH327641:DXI327641 EHD327641:EHE327641 EQZ327641:ERA327641 FAV327641:FAW327641 FKR327641:FKS327641 FUN327641:FUO327641 GEJ327641:GEK327641 GOF327641:GOG327641 GYB327641:GYC327641 HHX327641:HHY327641 HRT327641:HRU327641 IBP327641:IBQ327641 ILL327641:ILM327641 IVH327641:IVI327641 JFD327641:JFE327641 JOZ327641:JPA327641 JYV327641:JYW327641 KIR327641:KIS327641 KSN327641:KSO327641 LCJ327641:LCK327641 LMF327641:LMG327641 LWB327641:LWC327641 MFX327641:MFY327641 MPT327641:MPU327641 MZP327641:MZQ327641 NJL327641:NJM327641 NTH327641:NTI327641 ODD327641:ODE327641 OMZ327641:ONA327641 OWV327641:OWW327641 PGR327641:PGS327641 PQN327641:PQO327641 QAJ327641:QAK327641 QKF327641:QKG327641 QUB327641:QUC327641 RDX327641:RDY327641 RNT327641:RNU327641 RXP327641:RXQ327641 SHL327641:SHM327641 SRH327641:SRI327641 TBD327641:TBE327641 TKZ327641:TLA327641 TUV327641:TUW327641 UER327641:UES327641 UON327641:UOO327641 UYJ327641:UYK327641 VIF327641:VIG327641 VSB327641:VSC327641 WBX327641:WBY327641 WLT327641:WLU327641 WVP327641:WVQ327641 TKZ983001:TLA983001 JD393177:JE393177 SZ393177:TA393177 ACV393177:ACW393177 AMR393177:AMS393177 AWN393177:AWO393177 BGJ393177:BGK393177 BQF393177:BQG393177 CAB393177:CAC393177 CJX393177:CJY393177 CTT393177:CTU393177 DDP393177:DDQ393177 DNL393177:DNM393177 DXH393177:DXI393177 EHD393177:EHE393177 EQZ393177:ERA393177 FAV393177:FAW393177 FKR393177:FKS393177 FUN393177:FUO393177 GEJ393177:GEK393177 GOF393177:GOG393177 GYB393177:GYC393177 HHX393177:HHY393177 HRT393177:HRU393177 IBP393177:IBQ393177 ILL393177:ILM393177 IVH393177:IVI393177 JFD393177:JFE393177 JOZ393177:JPA393177 JYV393177:JYW393177 KIR393177:KIS393177 KSN393177:KSO393177 LCJ393177:LCK393177 LMF393177:LMG393177 LWB393177:LWC393177 MFX393177:MFY393177 MPT393177:MPU393177 MZP393177:MZQ393177 NJL393177:NJM393177 NTH393177:NTI393177 ODD393177:ODE393177 OMZ393177:ONA393177 OWV393177:OWW393177 PGR393177:PGS393177 PQN393177:PQO393177 QAJ393177:QAK393177 QKF393177:QKG393177 QUB393177:QUC393177 RDX393177:RDY393177 RNT393177:RNU393177 RXP393177:RXQ393177 SHL393177:SHM393177 SRH393177:SRI393177 TBD393177:TBE393177 TKZ393177:TLA393177 TUV393177:TUW393177 UER393177:UES393177 UON393177:UOO393177 UYJ393177:UYK393177 VIF393177:VIG393177 VSB393177:VSC393177 WBX393177:WBY393177 WLT393177:WLU393177 WVP393177:WVQ393177 TUV983001:TUW983001 JD458713:JE458713 SZ458713:TA458713 ACV458713:ACW458713 AMR458713:AMS458713 AWN458713:AWO458713 BGJ458713:BGK458713 BQF458713:BQG458713 CAB458713:CAC458713 CJX458713:CJY458713 CTT458713:CTU458713 DDP458713:DDQ458713 DNL458713:DNM458713 DXH458713:DXI458713 EHD458713:EHE458713 EQZ458713:ERA458713 FAV458713:FAW458713 FKR458713:FKS458713 FUN458713:FUO458713 GEJ458713:GEK458713 GOF458713:GOG458713 GYB458713:GYC458713 HHX458713:HHY458713 HRT458713:HRU458713 IBP458713:IBQ458713 ILL458713:ILM458713 IVH458713:IVI458713 JFD458713:JFE458713 JOZ458713:JPA458713 JYV458713:JYW458713 KIR458713:KIS458713 KSN458713:KSO458713 LCJ458713:LCK458713 LMF458713:LMG458713 LWB458713:LWC458713 MFX458713:MFY458713 MPT458713:MPU458713 MZP458713:MZQ458713 NJL458713:NJM458713 NTH458713:NTI458713 ODD458713:ODE458713 OMZ458713:ONA458713 OWV458713:OWW458713 PGR458713:PGS458713 PQN458713:PQO458713 QAJ458713:QAK458713 QKF458713:QKG458713 QUB458713:QUC458713 RDX458713:RDY458713 RNT458713:RNU458713 RXP458713:RXQ458713 SHL458713:SHM458713 SRH458713:SRI458713 TBD458713:TBE458713 TKZ458713:TLA458713 TUV458713:TUW458713 UER458713:UES458713 UON458713:UOO458713 UYJ458713:UYK458713 VIF458713:VIG458713 VSB458713:VSC458713 WBX458713:WBY458713 WLT458713:WLU458713 WVP458713:WVQ458713 UER983001:UES983001 JD524249:JE524249 SZ524249:TA524249 ACV524249:ACW524249 AMR524249:AMS524249 AWN524249:AWO524249 BGJ524249:BGK524249 BQF524249:BQG524249 CAB524249:CAC524249 CJX524249:CJY524249 CTT524249:CTU524249 DDP524249:DDQ524249 DNL524249:DNM524249 DXH524249:DXI524249 EHD524249:EHE524249 EQZ524249:ERA524249 FAV524249:FAW524249 FKR524249:FKS524249 FUN524249:FUO524249 GEJ524249:GEK524249 GOF524249:GOG524249 GYB524249:GYC524249 HHX524249:HHY524249 HRT524249:HRU524249 IBP524249:IBQ524249 ILL524249:ILM524249 IVH524249:IVI524249 JFD524249:JFE524249 JOZ524249:JPA524249 JYV524249:JYW524249 KIR524249:KIS524249 KSN524249:KSO524249 LCJ524249:LCK524249 LMF524249:LMG524249 LWB524249:LWC524249 MFX524249:MFY524249 MPT524249:MPU524249 MZP524249:MZQ524249 NJL524249:NJM524249 NTH524249:NTI524249 ODD524249:ODE524249 OMZ524249:ONA524249 OWV524249:OWW524249 PGR524249:PGS524249 PQN524249:PQO524249 QAJ524249:QAK524249 QKF524249:QKG524249 QUB524249:QUC524249 RDX524249:RDY524249 RNT524249:RNU524249 RXP524249:RXQ524249 SHL524249:SHM524249 SRH524249:SRI524249 TBD524249:TBE524249 TKZ524249:TLA524249 TUV524249:TUW524249 UER524249:UES524249 UON524249:UOO524249 UYJ524249:UYK524249 VIF524249:VIG524249 VSB524249:VSC524249 WBX524249:WBY524249 WLT524249:WLU524249 WVP524249:WVQ524249 UON983001:UOO983001 JD589785:JE589785 SZ589785:TA589785 ACV589785:ACW589785 AMR589785:AMS589785 AWN589785:AWO589785 BGJ589785:BGK589785 BQF589785:BQG589785 CAB589785:CAC589785 CJX589785:CJY589785 CTT589785:CTU589785 DDP589785:DDQ589785 DNL589785:DNM589785 DXH589785:DXI589785 EHD589785:EHE589785 EQZ589785:ERA589785 FAV589785:FAW589785 FKR589785:FKS589785 FUN589785:FUO589785 GEJ589785:GEK589785 GOF589785:GOG589785 GYB589785:GYC589785 HHX589785:HHY589785 HRT589785:HRU589785 IBP589785:IBQ589785 ILL589785:ILM589785 IVH589785:IVI589785 JFD589785:JFE589785 JOZ589785:JPA589785 JYV589785:JYW589785 KIR589785:KIS589785 KSN589785:KSO589785 LCJ589785:LCK589785 LMF589785:LMG589785 LWB589785:LWC589785 MFX589785:MFY589785 MPT589785:MPU589785 MZP589785:MZQ589785 NJL589785:NJM589785 NTH589785:NTI589785 ODD589785:ODE589785 OMZ589785:ONA589785 OWV589785:OWW589785 PGR589785:PGS589785 PQN589785:PQO589785 QAJ589785:QAK589785 QKF589785:QKG589785 QUB589785:QUC589785 RDX589785:RDY589785 RNT589785:RNU589785 RXP589785:RXQ589785 SHL589785:SHM589785 SRH589785:SRI589785 TBD589785:TBE589785 TKZ589785:TLA589785 TUV589785:TUW589785 UER589785:UES589785 UON589785:UOO589785 UYJ589785:UYK589785 VIF589785:VIG589785 VSB589785:VSC589785 WBX589785:WBY589785 WLT589785:WLU589785 WVP589785:WVQ589785 UYJ983001:UYK983001 JD655321:JE655321 SZ655321:TA655321 ACV655321:ACW655321 AMR655321:AMS655321 AWN655321:AWO655321 BGJ655321:BGK655321 BQF655321:BQG655321 CAB655321:CAC655321 CJX655321:CJY655321 CTT655321:CTU655321 DDP655321:DDQ655321 DNL655321:DNM655321 DXH655321:DXI655321 EHD655321:EHE655321 EQZ655321:ERA655321 FAV655321:FAW655321 FKR655321:FKS655321 FUN655321:FUO655321 GEJ655321:GEK655321 GOF655321:GOG655321 GYB655321:GYC655321 HHX655321:HHY655321 HRT655321:HRU655321 IBP655321:IBQ655321 ILL655321:ILM655321 IVH655321:IVI655321 JFD655321:JFE655321 JOZ655321:JPA655321 JYV655321:JYW655321 KIR655321:KIS655321 KSN655321:KSO655321 LCJ655321:LCK655321 LMF655321:LMG655321 LWB655321:LWC655321 MFX655321:MFY655321 MPT655321:MPU655321 MZP655321:MZQ655321 NJL655321:NJM655321 NTH655321:NTI655321 ODD655321:ODE655321 OMZ655321:ONA655321 OWV655321:OWW655321 PGR655321:PGS655321 PQN655321:PQO655321 QAJ655321:QAK655321 QKF655321:QKG655321 QUB655321:QUC655321 RDX655321:RDY655321 RNT655321:RNU655321 RXP655321:RXQ655321 SHL655321:SHM655321 SRH655321:SRI655321 TBD655321:TBE655321 TKZ655321:TLA655321 TUV655321:TUW655321 UER655321:UES655321 UON655321:UOO655321 UYJ655321:UYK655321 VIF655321:VIG655321 VSB655321:VSC655321 WBX655321:WBY655321 WLT655321:WLU655321 WVP655321:WVQ655321 VIF983001:VIG983001 JD720857:JE720857 SZ720857:TA720857 ACV720857:ACW720857 AMR720857:AMS720857 AWN720857:AWO720857 BGJ720857:BGK720857 BQF720857:BQG720857 CAB720857:CAC720857 CJX720857:CJY720857 CTT720857:CTU720857 DDP720857:DDQ720857 DNL720857:DNM720857 DXH720857:DXI720857 EHD720857:EHE720857 EQZ720857:ERA720857 FAV720857:FAW720857 FKR720857:FKS720857 FUN720857:FUO720857 GEJ720857:GEK720857 GOF720857:GOG720857 GYB720857:GYC720857 HHX720857:HHY720857 HRT720857:HRU720857 IBP720857:IBQ720857 ILL720857:ILM720857 IVH720857:IVI720857 JFD720857:JFE720857 JOZ720857:JPA720857 JYV720857:JYW720857 KIR720857:KIS720857 KSN720857:KSO720857 LCJ720857:LCK720857 LMF720857:LMG720857 LWB720857:LWC720857 MFX720857:MFY720857 MPT720857:MPU720857 MZP720857:MZQ720857 NJL720857:NJM720857 NTH720857:NTI720857 ODD720857:ODE720857 OMZ720857:ONA720857 OWV720857:OWW720857 PGR720857:PGS720857 PQN720857:PQO720857 QAJ720857:QAK720857 QKF720857:QKG720857 QUB720857:QUC720857 RDX720857:RDY720857 RNT720857:RNU720857 RXP720857:RXQ720857 SHL720857:SHM720857 SRH720857:SRI720857 TBD720857:TBE720857 TKZ720857:TLA720857 TUV720857:TUW720857 UER720857:UES720857 UON720857:UOO720857 UYJ720857:UYK720857 VIF720857:VIG720857 VSB720857:VSC720857 WBX720857:WBY720857 WLT720857:WLU720857 WVP720857:WVQ720857 VSB983001:VSC983001 JD786393:JE786393 SZ786393:TA786393 ACV786393:ACW786393 AMR786393:AMS786393 AWN786393:AWO786393 BGJ786393:BGK786393 BQF786393:BQG786393 CAB786393:CAC786393 CJX786393:CJY786393 CTT786393:CTU786393 DDP786393:DDQ786393 DNL786393:DNM786393 DXH786393:DXI786393 EHD786393:EHE786393 EQZ786393:ERA786393 FAV786393:FAW786393 FKR786393:FKS786393 FUN786393:FUO786393 GEJ786393:GEK786393 GOF786393:GOG786393 GYB786393:GYC786393 HHX786393:HHY786393 HRT786393:HRU786393 IBP786393:IBQ786393 ILL786393:ILM786393 IVH786393:IVI786393 JFD786393:JFE786393 JOZ786393:JPA786393 JYV786393:JYW786393 KIR786393:KIS786393 KSN786393:KSO786393 LCJ786393:LCK786393 LMF786393:LMG786393 LWB786393:LWC786393 MFX786393:MFY786393 MPT786393:MPU786393 MZP786393:MZQ786393 NJL786393:NJM786393 NTH786393:NTI786393 ODD786393:ODE786393 OMZ786393:ONA786393 OWV786393:OWW786393 PGR786393:PGS786393 PQN786393:PQO786393 QAJ786393:QAK786393 QKF786393:QKG786393 QUB786393:QUC786393 RDX786393:RDY786393 RNT786393:RNU786393 RXP786393:RXQ786393 SHL786393:SHM786393 SRH786393:SRI786393 TBD786393:TBE786393 TKZ786393:TLA786393 TUV786393:TUW786393 UER786393:UES786393 UON786393:UOO786393 UYJ786393:UYK786393 VIF786393:VIG786393 VSB786393:VSC786393 WBX786393:WBY786393 WLT786393:WLU786393 WVP786393:WVQ786393 WBX983001:WBY983001 JD851929:JE851929 SZ851929:TA851929 ACV851929:ACW851929 AMR851929:AMS851929 AWN851929:AWO851929 BGJ851929:BGK851929 BQF851929:BQG851929 CAB851929:CAC851929 CJX851929:CJY851929 CTT851929:CTU851929 DDP851929:DDQ851929 DNL851929:DNM851929 DXH851929:DXI851929 EHD851929:EHE851929 EQZ851929:ERA851929 FAV851929:FAW851929 FKR851929:FKS851929 FUN851929:FUO851929 GEJ851929:GEK851929 GOF851929:GOG851929 GYB851929:GYC851929 HHX851929:HHY851929 HRT851929:HRU851929 IBP851929:IBQ851929 ILL851929:ILM851929 IVH851929:IVI851929 JFD851929:JFE851929 JOZ851929:JPA851929 JYV851929:JYW851929 KIR851929:KIS851929 KSN851929:KSO851929 LCJ851929:LCK851929 LMF851929:LMG851929 LWB851929:LWC851929 MFX851929:MFY851929 MPT851929:MPU851929 MZP851929:MZQ851929 NJL851929:NJM851929 NTH851929:NTI851929 ODD851929:ODE851929 OMZ851929:ONA851929 OWV851929:OWW851929 PGR851929:PGS851929 PQN851929:PQO851929 QAJ851929:QAK851929 QKF851929:QKG851929 QUB851929:QUC851929 RDX851929:RDY851929 RNT851929:RNU851929 RXP851929:RXQ851929 SHL851929:SHM851929 SRH851929:SRI851929 TBD851929:TBE851929 TKZ851929:TLA851929 TUV851929:TUW851929 UER851929:UES851929 UON851929:UOO851929 UYJ851929:UYK851929 VIF851929:VIG851929 VSB851929:VSC851929 WBX851929:WBY851929 WLT851929:WLU851929 WVP851929:WVQ851929 WLT983001:WLU983001 JD917465:JE917465 SZ917465:TA917465 ACV917465:ACW917465 AMR917465:AMS917465 AWN917465:AWO917465 BGJ917465:BGK917465 BQF917465:BQG917465 CAB917465:CAC917465 CJX917465:CJY917465 CTT917465:CTU917465 DDP917465:DDQ917465 DNL917465:DNM917465 DXH917465:DXI917465 EHD917465:EHE917465 EQZ917465:ERA917465 FAV917465:FAW917465 FKR917465:FKS917465 FUN917465:FUO917465 GEJ917465:GEK917465 GOF917465:GOG917465 GYB917465:GYC917465 HHX917465:HHY917465 HRT917465:HRU917465 IBP917465:IBQ917465 ILL917465:ILM917465 IVH917465:IVI917465 JFD917465:JFE917465 JOZ917465:JPA917465 JYV917465:JYW917465 KIR917465:KIS917465 KSN917465:KSO917465 LCJ917465:LCK917465 LMF917465:LMG917465 LWB917465:LWC917465 MFX917465:MFY917465 MPT917465:MPU917465 MZP917465:MZQ917465 NJL917465:NJM917465 NTH917465:NTI917465 ODD917465:ODE917465 OMZ917465:ONA917465 OWV917465:OWW917465 PGR917465:PGS917465 PQN917465:PQO917465 QAJ917465:QAK917465 QKF917465:QKG917465 QUB917465:QUC917465 RDX917465:RDY917465 RNT917465:RNU917465 RXP917465:RXQ917465 SHL917465:SHM917465 SRH917465:SRI917465 TBD917465:TBE917465 TKZ917465:TLA917465 TUV917465:TUW917465 UER917465:UES917465 UON917465:UOO917465 UYJ917465:UYK917465 VIF917465:VIG917465 VSB917465:VSC917465 WBX917465:WBY917465 WLT917465:WLU917465 WVP917465:WVQ917465 WVP983001:WVQ983001 JD983001:JE983001 SZ983001:TA983001 ACV983001:ACW983001 AMR983001:AMS983001 AWN983001:AWO983001 BGJ983001:BGK983001 BQF983001:BQG983001 CAB983001:CAC983001 CJX983001:CJY983001 CTT983001:CTU983001 DDP983001:DDQ983001 DNL983001:DNM983001 DXH983001:DXI983001 EHD983001:EHE983001 EQZ983001:ERA983001 FAV983001:FAW983001 FKR983001:FKS983001 FUN983001:FUO983001 GEJ983001:GEK983001 GOF983001:GOG983001 GYB983001:GYC983001 HHX983001:HHY983001 HRT983001:HRU983001 IBP983001:IBQ983001 ILL983001:ILM983001 IVH983001:IVI983001 JFD983001:JFE983001 JOZ983001:JPA983001 JYV983001:JYW983001 KIR983001:KIS983001 KSN983001:KSO983001 LCJ983001:LCK983001 LMF983001:LMG983001 LWB983001:LWC983001 MFX983001:MFY983001 MPT983001:MPU983001 MZP983001:MZQ983001 NJL983001:NJM983001 NTH983001:NTI983001 ODD983001:ODE983001 OMZ983001:ONA983001 OWV983001:OWW983001 PGR983001:PGS983001 PQN983001:PQO983001 QAJ983001:QAK983001 QKF983001:QKG983001 QUB983001:QUC983001 RDX983001:RDY983001" xr:uid="{00000000-0002-0000-0100-000001000000}">
      <formula1>9999999999</formula1>
    </dataValidation>
    <dataValidation type="whole" operator="notEqual" allowBlank="1" showInputMessage="1" showErrorMessage="1" errorTitle="Incorrect entry" error="You can enter only positive or negative whole numbers." sqref="RNT982994:RNU982994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RXP982994:RXQ982994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SHL982994:SHM982994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SRH982994:SRI982994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TBD982994:TBE98299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TKZ982994:TLA982994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TUV982994:TUW982994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UER982994:UES982994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UON982994:UOO982994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UYJ982994:UYK98299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VIF982994:VIG982994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VSB982994:VSC982994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WBX982994:WBY982994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WLT982994:WLU982994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WVP982994:WVQ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xr:uid="{00000000-0002-0000-0100-000002000000}">
      <formula1>9999999999</formula1>
    </dataValidation>
    <dataValidation type="whole" operator="notEqual" allowBlank="1" showInputMessage="1" showErrorMessage="1" errorTitle="Incorrect entry" error="You can enter only positive or negative whole numbers." sqref="RNT982992:RNU982992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RXP982992:RXQ982992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SHL982992:SHM982992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SRH982992:SRI982992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TBD982992:TBE98299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TKZ982992:TLA982992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TUV982992:TUW982992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UER982992:UES982992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UON982992:UOO982992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UYJ982992:UYK98299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VIF982992:VIG982992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VSB982992:VSC982992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WBX982992:WBY982992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WLT982992:WLU982992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WVP982992:WVQ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xr:uid="{00000000-0002-0000-0100-000003000000}">
      <formula1>999999999999</formula1>
    </dataValidation>
    <dataValidation type="whole" operator="notEqual" allowBlank="1" showInputMessage="1" showErrorMessage="1" errorTitle="Incorrect entry" error="You can enter only whole numbers." sqref="LWB983008:LWC983008 JD65537:JE65538 SZ65537:TA65538 ACV65537:ACW65538 AMR65537:AMS65538 AWN65537:AWO65538 BGJ65537:BGK65538 BQF65537:BQG65538 CAB65537:CAC65538 CJX65537:CJY65538 CTT65537:CTU65538 DDP65537:DDQ65538 DNL65537:DNM65538 DXH65537:DXI65538 EHD65537:EHE65538 EQZ65537:ERA65538 FAV65537:FAW65538 FKR65537:FKS65538 FUN65537:FUO65538 GEJ65537:GEK65538 GOF65537:GOG65538 GYB65537:GYC65538 HHX65537:HHY65538 HRT65537:HRU65538 IBP65537:IBQ65538 ILL65537:ILM65538 IVH65537:IVI65538 JFD65537:JFE65538 JOZ65537:JPA65538 JYV65537:JYW65538 KIR65537:KIS65538 KSN65537:KSO65538 LCJ65537:LCK65538 LMF65537:LMG65538 LWB65537:LWC65538 MFX65537:MFY65538 MPT65537:MPU65538 MZP65537:MZQ65538 NJL65537:NJM65538 NTH65537:NTI65538 ODD65537:ODE65538 OMZ65537:ONA65538 OWV65537:OWW65538 PGR65537:PGS65538 PQN65537:PQO65538 QAJ65537:QAK65538 QKF65537:QKG65538 QUB65537:QUC65538 RDX65537:RDY65538 RNT65537:RNU65538 RXP65537:RXQ65538 SHL65537:SHM65538 SRH65537:SRI65538 TBD65537:TBE65538 TKZ65537:TLA65538 TUV65537:TUW65538 UER65537:UES65538 UON65537:UOO65538 UYJ65537:UYK65538 VIF65537:VIG65538 VSB65537:VSC65538 WBX65537:WBY65538 WLT65537:WLU65538 WVP65537:WVQ65538 MFX983008:MFY983008 JD131073:JE131074 SZ131073:TA131074 ACV131073:ACW131074 AMR131073:AMS131074 AWN131073:AWO131074 BGJ131073:BGK131074 BQF131073:BQG131074 CAB131073:CAC131074 CJX131073:CJY131074 CTT131073:CTU131074 DDP131073:DDQ131074 DNL131073:DNM131074 DXH131073:DXI131074 EHD131073:EHE131074 EQZ131073:ERA131074 FAV131073:FAW131074 FKR131073:FKS131074 FUN131073:FUO131074 GEJ131073:GEK131074 GOF131073:GOG131074 GYB131073:GYC131074 HHX131073:HHY131074 HRT131073:HRU131074 IBP131073:IBQ131074 ILL131073:ILM131074 IVH131073:IVI131074 JFD131073:JFE131074 JOZ131073:JPA131074 JYV131073:JYW131074 KIR131073:KIS131074 KSN131073:KSO131074 LCJ131073:LCK131074 LMF131073:LMG131074 LWB131073:LWC131074 MFX131073:MFY131074 MPT131073:MPU131074 MZP131073:MZQ131074 NJL131073:NJM131074 NTH131073:NTI131074 ODD131073:ODE131074 OMZ131073:ONA131074 OWV131073:OWW131074 PGR131073:PGS131074 PQN131073:PQO131074 QAJ131073:QAK131074 QKF131073:QKG131074 QUB131073:QUC131074 RDX131073:RDY131074 RNT131073:RNU131074 RXP131073:RXQ131074 SHL131073:SHM131074 SRH131073:SRI131074 TBD131073:TBE131074 TKZ131073:TLA131074 TUV131073:TUW131074 UER131073:UES131074 UON131073:UOO131074 UYJ131073:UYK131074 VIF131073:VIG131074 VSB131073:VSC131074 WBX131073:WBY131074 WLT131073:WLU131074 WVP131073:WVQ131074 MPT983008:MPU983008 JD196609:JE196610 SZ196609:TA196610 ACV196609:ACW196610 AMR196609:AMS196610 AWN196609:AWO196610 BGJ196609:BGK196610 BQF196609:BQG196610 CAB196609:CAC196610 CJX196609:CJY196610 CTT196609:CTU196610 DDP196609:DDQ196610 DNL196609:DNM196610 DXH196609:DXI196610 EHD196609:EHE196610 EQZ196609:ERA196610 FAV196609:FAW196610 FKR196609:FKS196610 FUN196609:FUO196610 GEJ196609:GEK196610 GOF196609:GOG196610 GYB196609:GYC196610 HHX196609:HHY196610 HRT196609:HRU196610 IBP196609:IBQ196610 ILL196609:ILM196610 IVH196609:IVI196610 JFD196609:JFE196610 JOZ196609:JPA196610 JYV196609:JYW196610 KIR196609:KIS196610 KSN196609:KSO196610 LCJ196609:LCK196610 LMF196609:LMG196610 LWB196609:LWC196610 MFX196609:MFY196610 MPT196609:MPU196610 MZP196609:MZQ196610 NJL196609:NJM196610 NTH196609:NTI196610 ODD196609:ODE196610 OMZ196609:ONA196610 OWV196609:OWW196610 PGR196609:PGS196610 PQN196609:PQO196610 QAJ196609:QAK196610 QKF196609:QKG196610 QUB196609:QUC196610 RDX196609:RDY196610 RNT196609:RNU196610 RXP196609:RXQ196610 SHL196609:SHM196610 SRH196609:SRI196610 TBD196609:TBE196610 TKZ196609:TLA196610 TUV196609:TUW196610 UER196609:UES196610 UON196609:UOO196610 UYJ196609:UYK196610 VIF196609:VIG196610 VSB196609:VSC196610 WBX196609:WBY196610 WLT196609:WLU196610 WVP196609:WVQ196610 MZP983008:MZQ983008 JD262145:JE262146 SZ262145:TA262146 ACV262145:ACW262146 AMR262145:AMS262146 AWN262145:AWO262146 BGJ262145:BGK262146 BQF262145:BQG262146 CAB262145:CAC262146 CJX262145:CJY262146 CTT262145:CTU262146 DDP262145:DDQ262146 DNL262145:DNM262146 DXH262145:DXI262146 EHD262145:EHE262146 EQZ262145:ERA262146 FAV262145:FAW262146 FKR262145:FKS262146 FUN262145:FUO262146 GEJ262145:GEK262146 GOF262145:GOG262146 GYB262145:GYC262146 HHX262145:HHY262146 HRT262145:HRU262146 IBP262145:IBQ262146 ILL262145:ILM262146 IVH262145:IVI262146 JFD262145:JFE262146 JOZ262145:JPA262146 JYV262145:JYW262146 KIR262145:KIS262146 KSN262145:KSO262146 LCJ262145:LCK262146 LMF262145:LMG262146 LWB262145:LWC262146 MFX262145:MFY262146 MPT262145:MPU262146 MZP262145:MZQ262146 NJL262145:NJM262146 NTH262145:NTI262146 ODD262145:ODE262146 OMZ262145:ONA262146 OWV262145:OWW262146 PGR262145:PGS262146 PQN262145:PQO262146 QAJ262145:QAK262146 QKF262145:QKG262146 QUB262145:QUC262146 RDX262145:RDY262146 RNT262145:RNU262146 RXP262145:RXQ262146 SHL262145:SHM262146 SRH262145:SRI262146 TBD262145:TBE262146 TKZ262145:TLA262146 TUV262145:TUW262146 UER262145:UES262146 UON262145:UOO262146 UYJ262145:UYK262146 VIF262145:VIG262146 VSB262145:VSC262146 WBX262145:WBY262146 WLT262145:WLU262146 WVP262145:WVQ262146 NJL983008:NJM983008 JD327681:JE327682 SZ327681:TA327682 ACV327681:ACW327682 AMR327681:AMS327682 AWN327681:AWO327682 BGJ327681:BGK327682 BQF327681:BQG327682 CAB327681:CAC327682 CJX327681:CJY327682 CTT327681:CTU327682 DDP327681:DDQ327682 DNL327681:DNM327682 DXH327681:DXI327682 EHD327681:EHE327682 EQZ327681:ERA327682 FAV327681:FAW327682 FKR327681:FKS327682 FUN327681:FUO327682 GEJ327681:GEK327682 GOF327681:GOG327682 GYB327681:GYC327682 HHX327681:HHY327682 HRT327681:HRU327682 IBP327681:IBQ327682 ILL327681:ILM327682 IVH327681:IVI327682 JFD327681:JFE327682 JOZ327681:JPA327682 JYV327681:JYW327682 KIR327681:KIS327682 KSN327681:KSO327682 LCJ327681:LCK327682 LMF327681:LMG327682 LWB327681:LWC327682 MFX327681:MFY327682 MPT327681:MPU327682 MZP327681:MZQ327682 NJL327681:NJM327682 NTH327681:NTI327682 ODD327681:ODE327682 OMZ327681:ONA327682 OWV327681:OWW327682 PGR327681:PGS327682 PQN327681:PQO327682 QAJ327681:QAK327682 QKF327681:QKG327682 QUB327681:QUC327682 RDX327681:RDY327682 RNT327681:RNU327682 RXP327681:RXQ327682 SHL327681:SHM327682 SRH327681:SRI327682 TBD327681:TBE327682 TKZ327681:TLA327682 TUV327681:TUW327682 UER327681:UES327682 UON327681:UOO327682 UYJ327681:UYK327682 VIF327681:VIG327682 VSB327681:VSC327682 WBX327681:WBY327682 WLT327681:WLU327682 WVP327681:WVQ327682 NTH983008:NTI983008 JD393217:JE393218 SZ393217:TA393218 ACV393217:ACW393218 AMR393217:AMS393218 AWN393217:AWO393218 BGJ393217:BGK393218 BQF393217:BQG393218 CAB393217:CAC393218 CJX393217:CJY393218 CTT393217:CTU393218 DDP393217:DDQ393218 DNL393217:DNM393218 DXH393217:DXI393218 EHD393217:EHE393218 EQZ393217:ERA393218 FAV393217:FAW393218 FKR393217:FKS393218 FUN393217:FUO393218 GEJ393217:GEK393218 GOF393217:GOG393218 GYB393217:GYC393218 HHX393217:HHY393218 HRT393217:HRU393218 IBP393217:IBQ393218 ILL393217:ILM393218 IVH393217:IVI393218 JFD393217:JFE393218 JOZ393217:JPA393218 JYV393217:JYW393218 KIR393217:KIS393218 KSN393217:KSO393218 LCJ393217:LCK393218 LMF393217:LMG393218 LWB393217:LWC393218 MFX393217:MFY393218 MPT393217:MPU393218 MZP393217:MZQ393218 NJL393217:NJM393218 NTH393217:NTI393218 ODD393217:ODE393218 OMZ393217:ONA393218 OWV393217:OWW393218 PGR393217:PGS393218 PQN393217:PQO393218 QAJ393217:QAK393218 QKF393217:QKG393218 QUB393217:QUC393218 RDX393217:RDY393218 RNT393217:RNU393218 RXP393217:RXQ393218 SHL393217:SHM393218 SRH393217:SRI393218 TBD393217:TBE393218 TKZ393217:TLA393218 TUV393217:TUW393218 UER393217:UES393218 UON393217:UOO393218 UYJ393217:UYK393218 VIF393217:VIG393218 VSB393217:VSC393218 WBX393217:WBY393218 WLT393217:WLU393218 WVP393217:WVQ393218 ODD983008:ODE983008 JD458753:JE458754 SZ458753:TA458754 ACV458753:ACW458754 AMR458753:AMS458754 AWN458753:AWO458754 BGJ458753:BGK458754 BQF458753:BQG458754 CAB458753:CAC458754 CJX458753:CJY458754 CTT458753:CTU458754 DDP458753:DDQ458754 DNL458753:DNM458754 DXH458753:DXI458754 EHD458753:EHE458754 EQZ458753:ERA458754 FAV458753:FAW458754 FKR458753:FKS458754 FUN458753:FUO458754 GEJ458753:GEK458754 GOF458753:GOG458754 GYB458753:GYC458754 HHX458753:HHY458754 HRT458753:HRU458754 IBP458753:IBQ458754 ILL458753:ILM458754 IVH458753:IVI458754 JFD458753:JFE458754 JOZ458753:JPA458754 JYV458753:JYW458754 KIR458753:KIS458754 KSN458753:KSO458754 LCJ458753:LCK458754 LMF458753:LMG458754 LWB458753:LWC458754 MFX458753:MFY458754 MPT458753:MPU458754 MZP458753:MZQ458754 NJL458753:NJM458754 NTH458753:NTI458754 ODD458753:ODE458754 OMZ458753:ONA458754 OWV458753:OWW458754 PGR458753:PGS458754 PQN458753:PQO458754 QAJ458753:QAK458754 QKF458753:QKG458754 QUB458753:QUC458754 RDX458753:RDY458754 RNT458753:RNU458754 RXP458753:RXQ458754 SHL458753:SHM458754 SRH458753:SRI458754 TBD458753:TBE458754 TKZ458753:TLA458754 TUV458753:TUW458754 UER458753:UES458754 UON458753:UOO458754 UYJ458753:UYK458754 VIF458753:VIG458754 VSB458753:VSC458754 WBX458753:WBY458754 WLT458753:WLU458754 WVP458753:WVQ458754 OMZ983008:ONA983008 JD524289:JE524290 SZ524289:TA524290 ACV524289:ACW524290 AMR524289:AMS524290 AWN524289:AWO524290 BGJ524289:BGK524290 BQF524289:BQG524290 CAB524289:CAC524290 CJX524289:CJY524290 CTT524289:CTU524290 DDP524289:DDQ524290 DNL524289:DNM524290 DXH524289:DXI524290 EHD524289:EHE524290 EQZ524289:ERA524290 FAV524289:FAW524290 FKR524289:FKS524290 FUN524289:FUO524290 GEJ524289:GEK524290 GOF524289:GOG524290 GYB524289:GYC524290 HHX524289:HHY524290 HRT524289:HRU524290 IBP524289:IBQ524290 ILL524289:ILM524290 IVH524289:IVI524290 JFD524289:JFE524290 JOZ524289:JPA524290 JYV524289:JYW524290 KIR524289:KIS524290 KSN524289:KSO524290 LCJ524289:LCK524290 LMF524289:LMG524290 LWB524289:LWC524290 MFX524289:MFY524290 MPT524289:MPU524290 MZP524289:MZQ524290 NJL524289:NJM524290 NTH524289:NTI524290 ODD524289:ODE524290 OMZ524289:ONA524290 OWV524289:OWW524290 PGR524289:PGS524290 PQN524289:PQO524290 QAJ524289:QAK524290 QKF524289:QKG524290 QUB524289:QUC524290 RDX524289:RDY524290 RNT524289:RNU524290 RXP524289:RXQ524290 SHL524289:SHM524290 SRH524289:SRI524290 TBD524289:TBE524290 TKZ524289:TLA524290 TUV524289:TUW524290 UER524289:UES524290 UON524289:UOO524290 UYJ524289:UYK524290 VIF524289:VIG524290 VSB524289:VSC524290 WBX524289:WBY524290 WLT524289:WLU524290 WVP524289:WVQ524290 OWV983008:OWW983008 JD589825:JE589826 SZ589825:TA589826 ACV589825:ACW589826 AMR589825:AMS589826 AWN589825:AWO589826 BGJ589825:BGK589826 BQF589825:BQG589826 CAB589825:CAC589826 CJX589825:CJY589826 CTT589825:CTU589826 DDP589825:DDQ589826 DNL589825:DNM589826 DXH589825:DXI589826 EHD589825:EHE589826 EQZ589825:ERA589826 FAV589825:FAW589826 FKR589825:FKS589826 FUN589825:FUO589826 GEJ589825:GEK589826 GOF589825:GOG589826 GYB589825:GYC589826 HHX589825:HHY589826 HRT589825:HRU589826 IBP589825:IBQ589826 ILL589825:ILM589826 IVH589825:IVI589826 JFD589825:JFE589826 JOZ589825:JPA589826 JYV589825:JYW589826 KIR589825:KIS589826 KSN589825:KSO589826 LCJ589825:LCK589826 LMF589825:LMG589826 LWB589825:LWC589826 MFX589825:MFY589826 MPT589825:MPU589826 MZP589825:MZQ589826 NJL589825:NJM589826 NTH589825:NTI589826 ODD589825:ODE589826 OMZ589825:ONA589826 OWV589825:OWW589826 PGR589825:PGS589826 PQN589825:PQO589826 QAJ589825:QAK589826 QKF589825:QKG589826 QUB589825:QUC589826 RDX589825:RDY589826 RNT589825:RNU589826 RXP589825:RXQ589826 SHL589825:SHM589826 SRH589825:SRI589826 TBD589825:TBE589826 TKZ589825:TLA589826 TUV589825:TUW589826 UER589825:UES589826 UON589825:UOO589826 UYJ589825:UYK589826 VIF589825:VIG589826 VSB589825:VSC589826 WBX589825:WBY589826 WLT589825:WLU589826 WVP589825:WVQ589826 PGR983008:PGS983008 JD655361:JE655362 SZ655361:TA655362 ACV655361:ACW655362 AMR655361:AMS655362 AWN655361:AWO655362 BGJ655361:BGK655362 BQF655361:BQG655362 CAB655361:CAC655362 CJX655361:CJY655362 CTT655361:CTU655362 DDP655361:DDQ655362 DNL655361:DNM655362 DXH655361:DXI655362 EHD655361:EHE655362 EQZ655361:ERA655362 FAV655361:FAW655362 FKR655361:FKS655362 FUN655361:FUO655362 GEJ655361:GEK655362 GOF655361:GOG655362 GYB655361:GYC655362 HHX655361:HHY655362 HRT655361:HRU655362 IBP655361:IBQ655362 ILL655361:ILM655362 IVH655361:IVI655362 JFD655361:JFE655362 JOZ655361:JPA655362 JYV655361:JYW655362 KIR655361:KIS655362 KSN655361:KSO655362 LCJ655361:LCK655362 LMF655361:LMG655362 LWB655361:LWC655362 MFX655361:MFY655362 MPT655361:MPU655362 MZP655361:MZQ655362 NJL655361:NJM655362 NTH655361:NTI655362 ODD655361:ODE655362 OMZ655361:ONA655362 OWV655361:OWW655362 PGR655361:PGS655362 PQN655361:PQO655362 QAJ655361:QAK655362 QKF655361:QKG655362 QUB655361:QUC655362 RDX655361:RDY655362 RNT655361:RNU655362 RXP655361:RXQ655362 SHL655361:SHM655362 SRH655361:SRI655362 TBD655361:TBE655362 TKZ655361:TLA655362 TUV655361:TUW655362 UER655361:UES655362 UON655361:UOO655362 UYJ655361:UYK655362 VIF655361:VIG655362 VSB655361:VSC655362 WBX655361:WBY655362 WLT655361:WLU655362 WVP655361:WVQ655362 PQN983008:PQO983008 JD720897:JE720898 SZ720897:TA720898 ACV720897:ACW720898 AMR720897:AMS720898 AWN720897:AWO720898 BGJ720897:BGK720898 BQF720897:BQG720898 CAB720897:CAC720898 CJX720897:CJY720898 CTT720897:CTU720898 DDP720897:DDQ720898 DNL720897:DNM720898 DXH720897:DXI720898 EHD720897:EHE720898 EQZ720897:ERA720898 FAV720897:FAW720898 FKR720897:FKS720898 FUN720897:FUO720898 GEJ720897:GEK720898 GOF720897:GOG720898 GYB720897:GYC720898 HHX720897:HHY720898 HRT720897:HRU720898 IBP720897:IBQ720898 ILL720897:ILM720898 IVH720897:IVI720898 JFD720897:JFE720898 JOZ720897:JPA720898 JYV720897:JYW720898 KIR720897:KIS720898 KSN720897:KSO720898 LCJ720897:LCK720898 LMF720897:LMG720898 LWB720897:LWC720898 MFX720897:MFY720898 MPT720897:MPU720898 MZP720897:MZQ720898 NJL720897:NJM720898 NTH720897:NTI720898 ODD720897:ODE720898 OMZ720897:ONA720898 OWV720897:OWW720898 PGR720897:PGS720898 PQN720897:PQO720898 QAJ720897:QAK720898 QKF720897:QKG720898 QUB720897:QUC720898 RDX720897:RDY720898 RNT720897:RNU720898 RXP720897:RXQ720898 SHL720897:SHM720898 SRH720897:SRI720898 TBD720897:TBE720898 TKZ720897:TLA720898 TUV720897:TUW720898 UER720897:UES720898 UON720897:UOO720898 UYJ720897:UYK720898 VIF720897:VIG720898 VSB720897:VSC720898 WBX720897:WBY720898 WLT720897:WLU720898 WVP720897:WVQ720898 QAJ983008:QAK983008 JD786433:JE786434 SZ786433:TA786434 ACV786433:ACW786434 AMR786433:AMS786434 AWN786433:AWO786434 BGJ786433:BGK786434 BQF786433:BQG786434 CAB786433:CAC786434 CJX786433:CJY786434 CTT786433:CTU786434 DDP786433:DDQ786434 DNL786433:DNM786434 DXH786433:DXI786434 EHD786433:EHE786434 EQZ786433:ERA786434 FAV786433:FAW786434 FKR786433:FKS786434 FUN786433:FUO786434 GEJ786433:GEK786434 GOF786433:GOG786434 GYB786433:GYC786434 HHX786433:HHY786434 HRT786433:HRU786434 IBP786433:IBQ786434 ILL786433:ILM786434 IVH786433:IVI786434 JFD786433:JFE786434 JOZ786433:JPA786434 JYV786433:JYW786434 KIR786433:KIS786434 KSN786433:KSO786434 LCJ786433:LCK786434 LMF786433:LMG786434 LWB786433:LWC786434 MFX786433:MFY786434 MPT786433:MPU786434 MZP786433:MZQ786434 NJL786433:NJM786434 NTH786433:NTI786434 ODD786433:ODE786434 OMZ786433:ONA786434 OWV786433:OWW786434 PGR786433:PGS786434 PQN786433:PQO786434 QAJ786433:QAK786434 QKF786433:QKG786434 QUB786433:QUC786434 RDX786433:RDY786434 RNT786433:RNU786434 RXP786433:RXQ786434 SHL786433:SHM786434 SRH786433:SRI786434 TBD786433:TBE786434 TKZ786433:TLA786434 TUV786433:TUW786434 UER786433:UES786434 UON786433:UOO786434 UYJ786433:UYK786434 VIF786433:VIG786434 VSB786433:VSC786434 WBX786433:WBY786434 WLT786433:WLU786434 WVP786433:WVQ786434 QKF983008:QKG983008 JD851969:JE851970 SZ851969:TA851970 ACV851969:ACW851970 AMR851969:AMS851970 AWN851969:AWO851970 BGJ851969:BGK851970 BQF851969:BQG851970 CAB851969:CAC851970 CJX851969:CJY851970 CTT851969:CTU851970 DDP851969:DDQ851970 DNL851969:DNM851970 DXH851969:DXI851970 EHD851969:EHE851970 EQZ851969:ERA851970 FAV851969:FAW851970 FKR851969:FKS851970 FUN851969:FUO851970 GEJ851969:GEK851970 GOF851969:GOG851970 GYB851969:GYC851970 HHX851969:HHY851970 HRT851969:HRU851970 IBP851969:IBQ851970 ILL851969:ILM851970 IVH851969:IVI851970 JFD851969:JFE851970 JOZ851969:JPA851970 JYV851969:JYW851970 KIR851969:KIS851970 KSN851969:KSO851970 LCJ851969:LCK851970 LMF851969:LMG851970 LWB851969:LWC851970 MFX851969:MFY851970 MPT851969:MPU851970 MZP851969:MZQ851970 NJL851969:NJM851970 NTH851969:NTI851970 ODD851969:ODE851970 OMZ851969:ONA851970 OWV851969:OWW851970 PGR851969:PGS851970 PQN851969:PQO851970 QAJ851969:QAK851970 QKF851969:QKG851970 QUB851969:QUC851970 RDX851969:RDY851970 RNT851969:RNU851970 RXP851969:RXQ851970 SHL851969:SHM851970 SRH851969:SRI851970 TBD851969:TBE851970 TKZ851969:TLA851970 TUV851969:TUW851970 UER851969:UES851970 UON851969:UOO851970 UYJ851969:UYK851970 VIF851969:VIG851970 VSB851969:VSC851970 WBX851969:WBY851970 WLT851969:WLU851970 WVP851969:WVQ851970 QUB983008:QUC983008 JD917505:JE917506 SZ917505:TA917506 ACV917505:ACW917506 AMR917505:AMS917506 AWN917505:AWO917506 BGJ917505:BGK917506 BQF917505:BQG917506 CAB917505:CAC917506 CJX917505:CJY917506 CTT917505:CTU917506 DDP917505:DDQ917506 DNL917505:DNM917506 DXH917505:DXI917506 EHD917505:EHE917506 EQZ917505:ERA917506 FAV917505:FAW917506 FKR917505:FKS917506 FUN917505:FUO917506 GEJ917505:GEK917506 GOF917505:GOG917506 GYB917505:GYC917506 HHX917505:HHY917506 HRT917505:HRU917506 IBP917505:IBQ917506 ILL917505:ILM917506 IVH917505:IVI917506 JFD917505:JFE917506 JOZ917505:JPA917506 JYV917505:JYW917506 KIR917505:KIS917506 KSN917505:KSO917506 LCJ917505:LCK917506 LMF917505:LMG917506 LWB917505:LWC917506 MFX917505:MFY917506 MPT917505:MPU917506 MZP917505:MZQ917506 NJL917505:NJM917506 NTH917505:NTI917506 ODD917505:ODE917506 OMZ917505:ONA917506 OWV917505:OWW917506 PGR917505:PGS917506 PQN917505:PQO917506 QAJ917505:QAK917506 QKF917505:QKG917506 QUB917505:QUC917506 RDX917505:RDY917506 RNT917505:RNU917506 RXP917505:RXQ917506 SHL917505:SHM917506 SRH917505:SRI917506 TBD917505:TBE917506 TKZ917505:TLA917506 TUV917505:TUW917506 UER917505:UES917506 UON917505:UOO917506 UYJ917505:UYK917506 VIF917505:VIG917506 VSB917505:VSC917506 WBX917505:WBY917506 WLT917505:WLU917506 WVP917505:WVQ917506 RDX983008:RDY983008 JD983041:JE983042 SZ983041:TA983042 ACV983041:ACW983042 AMR983041:AMS983042 AWN983041:AWO983042 BGJ983041:BGK983042 BQF983041:BQG983042 CAB983041:CAC983042 CJX983041:CJY983042 CTT983041:CTU983042 DDP983041:DDQ983042 DNL983041:DNM983042 DXH983041:DXI983042 EHD983041:EHE983042 EQZ983041:ERA983042 FAV983041:FAW983042 FKR983041:FKS983042 FUN983041:FUO983042 GEJ983041:GEK983042 GOF983041:GOG983042 GYB983041:GYC983042 HHX983041:HHY983042 HRT983041:HRU983042 IBP983041:IBQ983042 ILL983041:ILM983042 IVH983041:IVI983042 JFD983041:JFE983042 JOZ983041:JPA983042 JYV983041:JYW983042 KIR983041:KIS983042 KSN983041:KSO983042 LCJ983041:LCK983042 LMF983041:LMG983042 LWB983041:LWC983042 MFX983041:MFY983042 MPT983041:MPU983042 MZP983041:MZQ983042 NJL983041:NJM983042 NTH983041:NTI983042 ODD983041:ODE983042 OMZ983041:ONA983042 OWV983041:OWW983042 PGR983041:PGS983042 PQN983041:PQO983042 QAJ983041:QAK983042 QKF983041:QKG983042 QUB983041:QUC983042 RDX983041:RDY983042 RNT983041:RNU983042 RXP983041:RXQ983042 SHL983041:SHM983042 SRH983041:SRI983042 TBD983041:TBE983042 TKZ983041:TLA983042 TUV983041:TUW983042 UER983041:UES983042 UON983041:UOO983042 UYJ983041:UYK983042 VIF983041:VIG983042 VSB983041:VSC983042 WBX983041:WBY983042 WLT983041:WLU983042 WVP983041:WVQ983042 RNT983008:RNU983008 JD65504:JE65504 SZ65504:TA65504 ACV65504:ACW65504 AMR65504:AMS65504 AWN65504:AWO65504 BGJ65504:BGK65504 BQF65504:BQG65504 CAB65504:CAC65504 CJX65504:CJY65504 CTT65504:CTU65504 DDP65504:DDQ65504 DNL65504:DNM65504 DXH65504:DXI65504 EHD65504:EHE65504 EQZ65504:ERA65504 FAV65504:FAW65504 FKR65504:FKS65504 FUN65504:FUO65504 GEJ65504:GEK65504 GOF65504:GOG65504 GYB65504:GYC65504 HHX65504:HHY65504 HRT65504:HRU65504 IBP65504:IBQ65504 ILL65504:ILM65504 IVH65504:IVI65504 JFD65504:JFE65504 JOZ65504:JPA65504 JYV65504:JYW65504 KIR65504:KIS65504 KSN65504:KSO65504 LCJ65504:LCK65504 LMF65504:LMG65504 LWB65504:LWC65504 MFX65504:MFY65504 MPT65504:MPU65504 MZP65504:MZQ65504 NJL65504:NJM65504 NTH65504:NTI65504 ODD65504:ODE65504 OMZ65504:ONA65504 OWV65504:OWW65504 PGR65504:PGS65504 PQN65504:PQO65504 QAJ65504:QAK65504 QKF65504:QKG65504 QUB65504:QUC65504 RDX65504:RDY65504 RNT65504:RNU65504 RXP65504:RXQ65504 SHL65504:SHM65504 SRH65504:SRI65504 TBD65504:TBE65504 TKZ65504:TLA65504 TUV65504:TUW65504 UER65504:UES65504 UON65504:UOO65504 UYJ65504:UYK65504 VIF65504:VIG65504 VSB65504:VSC65504 WBX65504:WBY65504 WLT65504:WLU65504 WVP65504:WVQ65504 RXP983008:RXQ983008 JD131040:JE131040 SZ131040:TA131040 ACV131040:ACW131040 AMR131040:AMS131040 AWN131040:AWO131040 BGJ131040:BGK131040 BQF131040:BQG131040 CAB131040:CAC131040 CJX131040:CJY131040 CTT131040:CTU131040 DDP131040:DDQ131040 DNL131040:DNM131040 DXH131040:DXI131040 EHD131040:EHE131040 EQZ131040:ERA131040 FAV131040:FAW131040 FKR131040:FKS131040 FUN131040:FUO131040 GEJ131040:GEK131040 GOF131040:GOG131040 GYB131040:GYC131040 HHX131040:HHY131040 HRT131040:HRU131040 IBP131040:IBQ131040 ILL131040:ILM131040 IVH131040:IVI131040 JFD131040:JFE131040 JOZ131040:JPA131040 JYV131040:JYW131040 KIR131040:KIS131040 KSN131040:KSO131040 LCJ131040:LCK131040 LMF131040:LMG131040 LWB131040:LWC131040 MFX131040:MFY131040 MPT131040:MPU131040 MZP131040:MZQ131040 NJL131040:NJM131040 NTH131040:NTI131040 ODD131040:ODE131040 OMZ131040:ONA131040 OWV131040:OWW131040 PGR131040:PGS131040 PQN131040:PQO131040 QAJ131040:QAK131040 QKF131040:QKG131040 QUB131040:QUC131040 RDX131040:RDY131040 RNT131040:RNU131040 RXP131040:RXQ131040 SHL131040:SHM131040 SRH131040:SRI131040 TBD131040:TBE131040 TKZ131040:TLA131040 TUV131040:TUW131040 UER131040:UES131040 UON131040:UOO131040 UYJ131040:UYK131040 VIF131040:VIG131040 VSB131040:VSC131040 WBX131040:WBY131040 WLT131040:WLU131040 WVP131040:WVQ131040 SHL983008:SHM983008 JD196576:JE196576 SZ196576:TA196576 ACV196576:ACW196576 AMR196576:AMS196576 AWN196576:AWO196576 BGJ196576:BGK196576 BQF196576:BQG196576 CAB196576:CAC196576 CJX196576:CJY196576 CTT196576:CTU196576 DDP196576:DDQ196576 DNL196576:DNM196576 DXH196576:DXI196576 EHD196576:EHE196576 EQZ196576:ERA196576 FAV196576:FAW196576 FKR196576:FKS196576 FUN196576:FUO196576 GEJ196576:GEK196576 GOF196576:GOG196576 GYB196576:GYC196576 HHX196576:HHY196576 HRT196576:HRU196576 IBP196576:IBQ196576 ILL196576:ILM196576 IVH196576:IVI196576 JFD196576:JFE196576 JOZ196576:JPA196576 JYV196576:JYW196576 KIR196576:KIS196576 KSN196576:KSO196576 LCJ196576:LCK196576 LMF196576:LMG196576 LWB196576:LWC196576 MFX196576:MFY196576 MPT196576:MPU196576 MZP196576:MZQ196576 NJL196576:NJM196576 NTH196576:NTI196576 ODD196576:ODE196576 OMZ196576:ONA196576 OWV196576:OWW196576 PGR196576:PGS196576 PQN196576:PQO196576 QAJ196576:QAK196576 QKF196576:QKG196576 QUB196576:QUC196576 RDX196576:RDY196576 RNT196576:RNU196576 RXP196576:RXQ196576 SHL196576:SHM196576 SRH196576:SRI196576 TBD196576:TBE196576 TKZ196576:TLA196576 TUV196576:TUW196576 UER196576:UES196576 UON196576:UOO196576 UYJ196576:UYK196576 VIF196576:VIG196576 VSB196576:VSC196576 WBX196576:WBY196576 WLT196576:WLU196576 WVP196576:WVQ196576 SRH983008:SRI983008 JD262112:JE262112 SZ262112:TA262112 ACV262112:ACW262112 AMR262112:AMS262112 AWN262112:AWO262112 BGJ262112:BGK262112 BQF262112:BQG262112 CAB262112:CAC262112 CJX262112:CJY262112 CTT262112:CTU262112 DDP262112:DDQ262112 DNL262112:DNM262112 DXH262112:DXI262112 EHD262112:EHE262112 EQZ262112:ERA262112 FAV262112:FAW262112 FKR262112:FKS262112 FUN262112:FUO262112 GEJ262112:GEK262112 GOF262112:GOG262112 GYB262112:GYC262112 HHX262112:HHY262112 HRT262112:HRU262112 IBP262112:IBQ262112 ILL262112:ILM262112 IVH262112:IVI262112 JFD262112:JFE262112 JOZ262112:JPA262112 JYV262112:JYW262112 KIR262112:KIS262112 KSN262112:KSO262112 LCJ262112:LCK262112 LMF262112:LMG262112 LWB262112:LWC262112 MFX262112:MFY262112 MPT262112:MPU262112 MZP262112:MZQ262112 NJL262112:NJM262112 NTH262112:NTI262112 ODD262112:ODE262112 OMZ262112:ONA262112 OWV262112:OWW262112 PGR262112:PGS262112 PQN262112:PQO262112 QAJ262112:QAK262112 QKF262112:QKG262112 QUB262112:QUC262112 RDX262112:RDY262112 RNT262112:RNU262112 RXP262112:RXQ262112 SHL262112:SHM262112 SRH262112:SRI262112 TBD262112:TBE262112 TKZ262112:TLA262112 TUV262112:TUW262112 UER262112:UES262112 UON262112:UOO262112 UYJ262112:UYK262112 VIF262112:VIG262112 VSB262112:VSC262112 WBX262112:WBY262112 WLT262112:WLU262112 WVP262112:WVQ262112 TBD983008:TBE983008 JD327648:JE327648 SZ327648:TA327648 ACV327648:ACW327648 AMR327648:AMS327648 AWN327648:AWO327648 BGJ327648:BGK327648 BQF327648:BQG327648 CAB327648:CAC327648 CJX327648:CJY327648 CTT327648:CTU327648 DDP327648:DDQ327648 DNL327648:DNM327648 DXH327648:DXI327648 EHD327648:EHE327648 EQZ327648:ERA327648 FAV327648:FAW327648 FKR327648:FKS327648 FUN327648:FUO327648 GEJ327648:GEK327648 GOF327648:GOG327648 GYB327648:GYC327648 HHX327648:HHY327648 HRT327648:HRU327648 IBP327648:IBQ327648 ILL327648:ILM327648 IVH327648:IVI327648 JFD327648:JFE327648 JOZ327648:JPA327648 JYV327648:JYW327648 KIR327648:KIS327648 KSN327648:KSO327648 LCJ327648:LCK327648 LMF327648:LMG327648 LWB327648:LWC327648 MFX327648:MFY327648 MPT327648:MPU327648 MZP327648:MZQ327648 NJL327648:NJM327648 NTH327648:NTI327648 ODD327648:ODE327648 OMZ327648:ONA327648 OWV327648:OWW327648 PGR327648:PGS327648 PQN327648:PQO327648 QAJ327648:QAK327648 QKF327648:QKG327648 QUB327648:QUC327648 RDX327648:RDY327648 RNT327648:RNU327648 RXP327648:RXQ327648 SHL327648:SHM327648 SRH327648:SRI327648 TBD327648:TBE327648 TKZ327648:TLA327648 TUV327648:TUW327648 UER327648:UES327648 UON327648:UOO327648 UYJ327648:UYK327648 VIF327648:VIG327648 VSB327648:VSC327648 WBX327648:WBY327648 WLT327648:WLU327648 WVP327648:WVQ327648 TKZ983008:TLA983008 JD393184:JE393184 SZ393184:TA393184 ACV393184:ACW393184 AMR393184:AMS393184 AWN393184:AWO393184 BGJ393184:BGK393184 BQF393184:BQG393184 CAB393184:CAC393184 CJX393184:CJY393184 CTT393184:CTU393184 DDP393184:DDQ393184 DNL393184:DNM393184 DXH393184:DXI393184 EHD393184:EHE393184 EQZ393184:ERA393184 FAV393184:FAW393184 FKR393184:FKS393184 FUN393184:FUO393184 GEJ393184:GEK393184 GOF393184:GOG393184 GYB393184:GYC393184 HHX393184:HHY393184 HRT393184:HRU393184 IBP393184:IBQ393184 ILL393184:ILM393184 IVH393184:IVI393184 JFD393184:JFE393184 JOZ393184:JPA393184 JYV393184:JYW393184 KIR393184:KIS393184 KSN393184:KSO393184 LCJ393184:LCK393184 LMF393184:LMG393184 LWB393184:LWC393184 MFX393184:MFY393184 MPT393184:MPU393184 MZP393184:MZQ393184 NJL393184:NJM393184 NTH393184:NTI393184 ODD393184:ODE393184 OMZ393184:ONA393184 OWV393184:OWW393184 PGR393184:PGS393184 PQN393184:PQO393184 QAJ393184:QAK393184 QKF393184:QKG393184 QUB393184:QUC393184 RDX393184:RDY393184 RNT393184:RNU393184 RXP393184:RXQ393184 SHL393184:SHM393184 SRH393184:SRI393184 TBD393184:TBE393184 TKZ393184:TLA393184 TUV393184:TUW393184 UER393184:UES393184 UON393184:UOO393184 UYJ393184:UYK393184 VIF393184:VIG393184 VSB393184:VSC393184 WBX393184:WBY393184 WLT393184:WLU393184 WVP393184:WVQ393184 TUV983008:TUW983008 JD458720:JE458720 SZ458720:TA458720 ACV458720:ACW458720 AMR458720:AMS458720 AWN458720:AWO458720 BGJ458720:BGK458720 BQF458720:BQG458720 CAB458720:CAC458720 CJX458720:CJY458720 CTT458720:CTU458720 DDP458720:DDQ458720 DNL458720:DNM458720 DXH458720:DXI458720 EHD458720:EHE458720 EQZ458720:ERA458720 FAV458720:FAW458720 FKR458720:FKS458720 FUN458720:FUO458720 GEJ458720:GEK458720 GOF458720:GOG458720 GYB458720:GYC458720 HHX458720:HHY458720 HRT458720:HRU458720 IBP458720:IBQ458720 ILL458720:ILM458720 IVH458720:IVI458720 JFD458720:JFE458720 JOZ458720:JPA458720 JYV458720:JYW458720 KIR458720:KIS458720 KSN458720:KSO458720 LCJ458720:LCK458720 LMF458720:LMG458720 LWB458720:LWC458720 MFX458720:MFY458720 MPT458720:MPU458720 MZP458720:MZQ458720 NJL458720:NJM458720 NTH458720:NTI458720 ODD458720:ODE458720 OMZ458720:ONA458720 OWV458720:OWW458720 PGR458720:PGS458720 PQN458720:PQO458720 QAJ458720:QAK458720 QKF458720:QKG458720 QUB458720:QUC458720 RDX458720:RDY458720 RNT458720:RNU458720 RXP458720:RXQ458720 SHL458720:SHM458720 SRH458720:SRI458720 TBD458720:TBE458720 TKZ458720:TLA458720 TUV458720:TUW458720 UER458720:UES458720 UON458720:UOO458720 UYJ458720:UYK458720 VIF458720:VIG458720 VSB458720:VSC458720 WBX458720:WBY458720 WLT458720:WLU458720 WVP458720:WVQ458720 UER983008:UES983008 JD524256:JE524256 SZ524256:TA524256 ACV524256:ACW524256 AMR524256:AMS524256 AWN524256:AWO524256 BGJ524256:BGK524256 BQF524256:BQG524256 CAB524256:CAC524256 CJX524256:CJY524256 CTT524256:CTU524256 DDP524256:DDQ524256 DNL524256:DNM524256 DXH524256:DXI524256 EHD524256:EHE524256 EQZ524256:ERA524256 FAV524256:FAW524256 FKR524256:FKS524256 FUN524256:FUO524256 GEJ524256:GEK524256 GOF524256:GOG524256 GYB524256:GYC524256 HHX524256:HHY524256 HRT524256:HRU524256 IBP524256:IBQ524256 ILL524256:ILM524256 IVH524256:IVI524256 JFD524256:JFE524256 JOZ524256:JPA524256 JYV524256:JYW524256 KIR524256:KIS524256 KSN524256:KSO524256 LCJ524256:LCK524256 LMF524256:LMG524256 LWB524256:LWC524256 MFX524256:MFY524256 MPT524256:MPU524256 MZP524256:MZQ524256 NJL524256:NJM524256 NTH524256:NTI524256 ODD524256:ODE524256 OMZ524256:ONA524256 OWV524256:OWW524256 PGR524256:PGS524256 PQN524256:PQO524256 QAJ524256:QAK524256 QKF524256:QKG524256 QUB524256:QUC524256 RDX524256:RDY524256 RNT524256:RNU524256 RXP524256:RXQ524256 SHL524256:SHM524256 SRH524256:SRI524256 TBD524256:TBE524256 TKZ524256:TLA524256 TUV524256:TUW524256 UER524256:UES524256 UON524256:UOO524256 UYJ524256:UYK524256 VIF524256:VIG524256 VSB524256:VSC524256 WBX524256:WBY524256 WLT524256:WLU524256 WVP524256:WVQ524256 UON983008:UOO983008 JD589792:JE589792 SZ589792:TA589792 ACV589792:ACW589792 AMR589792:AMS589792 AWN589792:AWO589792 BGJ589792:BGK589792 BQF589792:BQG589792 CAB589792:CAC589792 CJX589792:CJY589792 CTT589792:CTU589792 DDP589792:DDQ589792 DNL589792:DNM589792 DXH589792:DXI589792 EHD589792:EHE589792 EQZ589792:ERA589792 FAV589792:FAW589792 FKR589792:FKS589792 FUN589792:FUO589792 GEJ589792:GEK589792 GOF589792:GOG589792 GYB589792:GYC589792 HHX589792:HHY589792 HRT589792:HRU589792 IBP589792:IBQ589792 ILL589792:ILM589792 IVH589792:IVI589792 JFD589792:JFE589792 JOZ589792:JPA589792 JYV589792:JYW589792 KIR589792:KIS589792 KSN589792:KSO589792 LCJ589792:LCK589792 LMF589792:LMG589792 LWB589792:LWC589792 MFX589792:MFY589792 MPT589792:MPU589792 MZP589792:MZQ589792 NJL589792:NJM589792 NTH589792:NTI589792 ODD589792:ODE589792 OMZ589792:ONA589792 OWV589792:OWW589792 PGR589792:PGS589792 PQN589792:PQO589792 QAJ589792:QAK589792 QKF589792:QKG589792 QUB589792:QUC589792 RDX589792:RDY589792 RNT589792:RNU589792 RXP589792:RXQ589792 SHL589792:SHM589792 SRH589792:SRI589792 TBD589792:TBE589792 TKZ589792:TLA589792 TUV589792:TUW589792 UER589792:UES589792 UON589792:UOO589792 UYJ589792:UYK589792 VIF589792:VIG589792 VSB589792:VSC589792 WBX589792:WBY589792 WLT589792:WLU589792 WVP589792:WVQ589792 UYJ983008:UYK983008 JD655328:JE655328 SZ655328:TA655328 ACV655328:ACW655328 AMR655328:AMS655328 AWN655328:AWO655328 BGJ655328:BGK655328 BQF655328:BQG655328 CAB655328:CAC655328 CJX655328:CJY655328 CTT655328:CTU655328 DDP655328:DDQ655328 DNL655328:DNM655328 DXH655328:DXI655328 EHD655328:EHE655328 EQZ655328:ERA655328 FAV655328:FAW655328 FKR655328:FKS655328 FUN655328:FUO655328 GEJ655328:GEK655328 GOF655328:GOG655328 GYB655328:GYC655328 HHX655328:HHY655328 HRT655328:HRU655328 IBP655328:IBQ655328 ILL655328:ILM655328 IVH655328:IVI655328 JFD655328:JFE655328 JOZ655328:JPA655328 JYV655328:JYW655328 KIR655328:KIS655328 KSN655328:KSO655328 LCJ655328:LCK655328 LMF655328:LMG655328 LWB655328:LWC655328 MFX655328:MFY655328 MPT655328:MPU655328 MZP655328:MZQ655328 NJL655328:NJM655328 NTH655328:NTI655328 ODD655328:ODE655328 OMZ655328:ONA655328 OWV655328:OWW655328 PGR655328:PGS655328 PQN655328:PQO655328 QAJ655328:QAK655328 QKF655328:QKG655328 QUB655328:QUC655328 RDX655328:RDY655328 RNT655328:RNU655328 RXP655328:RXQ655328 SHL655328:SHM655328 SRH655328:SRI655328 TBD655328:TBE655328 TKZ655328:TLA655328 TUV655328:TUW655328 UER655328:UES655328 UON655328:UOO655328 UYJ655328:UYK655328 VIF655328:VIG655328 VSB655328:VSC655328 WBX655328:WBY655328 WLT655328:WLU655328 WVP655328:WVQ655328 VIF983008:VIG983008 JD720864:JE720864 SZ720864:TA720864 ACV720864:ACW720864 AMR720864:AMS720864 AWN720864:AWO720864 BGJ720864:BGK720864 BQF720864:BQG720864 CAB720864:CAC720864 CJX720864:CJY720864 CTT720864:CTU720864 DDP720864:DDQ720864 DNL720864:DNM720864 DXH720864:DXI720864 EHD720864:EHE720864 EQZ720864:ERA720864 FAV720864:FAW720864 FKR720864:FKS720864 FUN720864:FUO720864 GEJ720864:GEK720864 GOF720864:GOG720864 GYB720864:GYC720864 HHX720864:HHY720864 HRT720864:HRU720864 IBP720864:IBQ720864 ILL720864:ILM720864 IVH720864:IVI720864 JFD720864:JFE720864 JOZ720864:JPA720864 JYV720864:JYW720864 KIR720864:KIS720864 KSN720864:KSO720864 LCJ720864:LCK720864 LMF720864:LMG720864 LWB720864:LWC720864 MFX720864:MFY720864 MPT720864:MPU720864 MZP720864:MZQ720864 NJL720864:NJM720864 NTH720864:NTI720864 ODD720864:ODE720864 OMZ720864:ONA720864 OWV720864:OWW720864 PGR720864:PGS720864 PQN720864:PQO720864 QAJ720864:QAK720864 QKF720864:QKG720864 QUB720864:QUC720864 RDX720864:RDY720864 RNT720864:RNU720864 RXP720864:RXQ720864 SHL720864:SHM720864 SRH720864:SRI720864 TBD720864:TBE720864 TKZ720864:TLA720864 TUV720864:TUW720864 UER720864:UES720864 UON720864:UOO720864 UYJ720864:UYK720864 VIF720864:VIG720864 VSB720864:VSC720864 WBX720864:WBY720864 WLT720864:WLU720864 WVP720864:WVQ720864 VSB983008:VSC983008 JD786400:JE786400 SZ786400:TA786400 ACV786400:ACW786400 AMR786400:AMS786400 AWN786400:AWO786400 BGJ786400:BGK786400 BQF786400:BQG786400 CAB786400:CAC786400 CJX786400:CJY786400 CTT786400:CTU786400 DDP786400:DDQ786400 DNL786400:DNM786400 DXH786400:DXI786400 EHD786400:EHE786400 EQZ786400:ERA786400 FAV786400:FAW786400 FKR786400:FKS786400 FUN786400:FUO786400 GEJ786400:GEK786400 GOF786400:GOG786400 GYB786400:GYC786400 HHX786400:HHY786400 HRT786400:HRU786400 IBP786400:IBQ786400 ILL786400:ILM786400 IVH786400:IVI786400 JFD786400:JFE786400 JOZ786400:JPA786400 JYV786400:JYW786400 KIR786400:KIS786400 KSN786400:KSO786400 LCJ786400:LCK786400 LMF786400:LMG786400 LWB786400:LWC786400 MFX786400:MFY786400 MPT786400:MPU786400 MZP786400:MZQ786400 NJL786400:NJM786400 NTH786400:NTI786400 ODD786400:ODE786400 OMZ786400:ONA786400 OWV786400:OWW786400 PGR786400:PGS786400 PQN786400:PQO786400 QAJ786400:QAK786400 QKF786400:QKG786400 QUB786400:QUC786400 RDX786400:RDY786400 RNT786400:RNU786400 RXP786400:RXQ786400 SHL786400:SHM786400 SRH786400:SRI786400 TBD786400:TBE786400 TKZ786400:TLA786400 TUV786400:TUW786400 UER786400:UES786400 UON786400:UOO786400 UYJ786400:UYK786400 VIF786400:VIG786400 VSB786400:VSC786400 WBX786400:WBY786400 WLT786400:WLU786400 WVP786400:WVQ786400 WBX983008:WBY983008 JD851936:JE851936 SZ851936:TA851936 ACV851936:ACW851936 AMR851936:AMS851936 AWN851936:AWO851936 BGJ851936:BGK851936 BQF851936:BQG851936 CAB851936:CAC851936 CJX851936:CJY851936 CTT851936:CTU851936 DDP851936:DDQ851936 DNL851936:DNM851936 DXH851936:DXI851936 EHD851936:EHE851936 EQZ851936:ERA851936 FAV851936:FAW851936 FKR851936:FKS851936 FUN851936:FUO851936 GEJ851936:GEK851936 GOF851936:GOG851936 GYB851936:GYC851936 HHX851936:HHY851936 HRT851936:HRU851936 IBP851936:IBQ851936 ILL851936:ILM851936 IVH851936:IVI851936 JFD851936:JFE851936 JOZ851936:JPA851936 JYV851936:JYW851936 KIR851936:KIS851936 KSN851936:KSO851936 LCJ851936:LCK851936 LMF851936:LMG851936 LWB851936:LWC851936 MFX851936:MFY851936 MPT851936:MPU851936 MZP851936:MZQ851936 NJL851936:NJM851936 NTH851936:NTI851936 ODD851936:ODE851936 OMZ851936:ONA851936 OWV851936:OWW851936 PGR851936:PGS851936 PQN851936:PQO851936 QAJ851936:QAK851936 QKF851936:QKG851936 QUB851936:QUC851936 RDX851936:RDY851936 RNT851936:RNU851936 RXP851936:RXQ851936 SHL851936:SHM851936 SRH851936:SRI851936 TBD851936:TBE851936 TKZ851936:TLA851936 TUV851936:TUW851936 UER851936:UES851936 UON851936:UOO851936 UYJ851936:UYK851936 VIF851936:VIG851936 VSB851936:VSC851936 WBX851936:WBY851936 WLT851936:WLU851936 WVP851936:WVQ851936 WLT983008:WLU983008 JD917472:JE917472 SZ917472:TA917472 ACV917472:ACW917472 AMR917472:AMS917472 AWN917472:AWO917472 BGJ917472:BGK917472 BQF917472:BQG917472 CAB917472:CAC917472 CJX917472:CJY917472 CTT917472:CTU917472 DDP917472:DDQ917472 DNL917472:DNM917472 DXH917472:DXI917472 EHD917472:EHE917472 EQZ917472:ERA917472 FAV917472:FAW917472 FKR917472:FKS917472 FUN917472:FUO917472 GEJ917472:GEK917472 GOF917472:GOG917472 GYB917472:GYC917472 HHX917472:HHY917472 HRT917472:HRU917472 IBP917472:IBQ917472 ILL917472:ILM917472 IVH917472:IVI917472 JFD917472:JFE917472 JOZ917472:JPA917472 JYV917472:JYW917472 KIR917472:KIS917472 KSN917472:KSO917472 LCJ917472:LCK917472 LMF917472:LMG917472 LWB917472:LWC917472 MFX917472:MFY917472 MPT917472:MPU917472 MZP917472:MZQ917472 NJL917472:NJM917472 NTH917472:NTI917472 ODD917472:ODE917472 OMZ917472:ONA917472 OWV917472:OWW917472 PGR917472:PGS917472 PQN917472:PQO917472 QAJ917472:QAK917472 QKF917472:QKG917472 QUB917472:QUC917472 RDX917472:RDY917472 RNT917472:RNU917472 RXP917472:RXQ917472 SHL917472:SHM917472 SRH917472:SRI917472 TBD917472:TBE917472 TKZ917472:TLA917472 TUV917472:TUW917472 UER917472:UES917472 UON917472:UOO917472 UYJ917472:UYK917472 VIF917472:VIG917472 VSB917472:VSC917472 WBX917472:WBY917472 WLT917472:WLU917472 WVP917472:WVQ917472 WVP983008:WVQ983008 JD983008:JE983008 SZ983008:TA983008 ACV983008:ACW983008 AMR983008:AMS983008 AWN983008:AWO983008 BGJ983008:BGK983008 BQF983008:BQG983008 CAB983008:CAC983008 CJX983008:CJY983008 CTT983008:CTU983008 DDP983008:DDQ983008 DNL983008:DNM983008 DXH983008:DXI983008 EHD983008:EHE983008 EQZ983008:ERA983008 FAV983008:FAW983008 FKR983008:FKS983008 FUN983008:FUO983008 GEJ983008:GEK983008 GOF983008:GOG983008 GYB983008:GYC983008 HHX983008:HHY983008 HRT983008:HRU983008 IBP983008:IBQ983008 ILL983008:ILM983008 IVH983008:IVI983008 JFD983008:JFE983008 JOZ983008:JPA983008 JYV983008:JYW983008 KIR983008:KIS983008 KSN983008:KSO983008 LCJ983008:LCK983008 LMF983008:LMG983008" xr:uid="{00000000-0002-0000-0100-000004000000}">
      <formula1>999999999999</formula1>
    </dataValidation>
    <dataValidation operator="greaterThanOrEqual" allowBlank="1" showInputMessage="1" showErrorMessage="1" sqref="H1:I1048576" xr:uid="{61352B49-E56E-4C61-B314-524C66DB093E}"/>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13"/>
  <sheetViews>
    <sheetView view="pageBreakPreview" topLeftCell="A93" zoomScale="110" zoomScaleNormal="100" zoomScaleSheetLayoutView="110" workbookViewId="0">
      <selection activeCell="I112" sqref="I112"/>
    </sheetView>
  </sheetViews>
  <sheetFormatPr defaultRowHeight="12.75" x14ac:dyDescent="0.2"/>
  <cols>
    <col min="1" max="7" width="9.140625" style="2"/>
    <col min="8" max="9" width="18.5703125" style="23" customWidth="1"/>
    <col min="10" max="263" width="9.140625" style="2"/>
    <col min="264" max="264" width="9.85546875" style="2" bestFit="1" customWidth="1"/>
    <col min="265" max="265" width="11.7109375" style="2" bestFit="1" customWidth="1"/>
    <col min="266" max="519" width="9.140625" style="2"/>
    <col min="520" max="520" width="9.85546875" style="2" bestFit="1" customWidth="1"/>
    <col min="521" max="521" width="11.7109375" style="2" bestFit="1" customWidth="1"/>
    <col min="522" max="775" width="9.140625" style="2"/>
    <col min="776" max="776" width="9.85546875" style="2" bestFit="1" customWidth="1"/>
    <col min="777" max="777" width="11.7109375" style="2" bestFit="1" customWidth="1"/>
    <col min="778" max="1031" width="9.140625" style="2"/>
    <col min="1032" max="1032" width="9.85546875" style="2" bestFit="1" customWidth="1"/>
    <col min="1033" max="1033" width="11.7109375" style="2" bestFit="1" customWidth="1"/>
    <col min="1034" max="1287" width="9.140625" style="2"/>
    <col min="1288" max="1288" width="9.85546875" style="2" bestFit="1" customWidth="1"/>
    <col min="1289" max="1289" width="11.7109375" style="2" bestFit="1" customWidth="1"/>
    <col min="1290" max="1543" width="9.140625" style="2"/>
    <col min="1544" max="1544" width="9.85546875" style="2" bestFit="1" customWidth="1"/>
    <col min="1545" max="1545" width="11.7109375" style="2" bestFit="1" customWidth="1"/>
    <col min="1546" max="1799" width="9.140625" style="2"/>
    <col min="1800" max="1800" width="9.85546875" style="2" bestFit="1" customWidth="1"/>
    <col min="1801" max="1801" width="11.7109375" style="2" bestFit="1" customWidth="1"/>
    <col min="1802" max="2055" width="9.140625" style="2"/>
    <col min="2056" max="2056" width="9.85546875" style="2" bestFit="1" customWidth="1"/>
    <col min="2057" max="2057" width="11.7109375" style="2" bestFit="1" customWidth="1"/>
    <col min="2058" max="2311" width="9.140625" style="2"/>
    <col min="2312" max="2312" width="9.85546875" style="2" bestFit="1" customWidth="1"/>
    <col min="2313" max="2313" width="11.7109375" style="2" bestFit="1" customWidth="1"/>
    <col min="2314" max="2567" width="9.140625" style="2"/>
    <col min="2568" max="2568" width="9.85546875" style="2" bestFit="1" customWidth="1"/>
    <col min="2569" max="2569" width="11.7109375" style="2" bestFit="1" customWidth="1"/>
    <col min="2570" max="2823" width="9.140625" style="2"/>
    <col min="2824" max="2824" width="9.85546875" style="2" bestFit="1" customWidth="1"/>
    <col min="2825" max="2825" width="11.7109375" style="2" bestFit="1" customWidth="1"/>
    <col min="2826" max="3079" width="9.140625" style="2"/>
    <col min="3080" max="3080" width="9.85546875" style="2" bestFit="1" customWidth="1"/>
    <col min="3081" max="3081" width="11.7109375" style="2" bestFit="1" customWidth="1"/>
    <col min="3082" max="3335" width="9.140625" style="2"/>
    <col min="3336" max="3336" width="9.85546875" style="2" bestFit="1" customWidth="1"/>
    <col min="3337" max="3337" width="11.7109375" style="2" bestFit="1" customWidth="1"/>
    <col min="3338" max="3591" width="9.140625" style="2"/>
    <col min="3592" max="3592" width="9.85546875" style="2" bestFit="1" customWidth="1"/>
    <col min="3593" max="3593" width="11.7109375" style="2" bestFit="1" customWidth="1"/>
    <col min="3594" max="3847" width="9.140625" style="2"/>
    <col min="3848" max="3848" width="9.85546875" style="2" bestFit="1" customWidth="1"/>
    <col min="3849" max="3849" width="11.7109375" style="2" bestFit="1" customWidth="1"/>
    <col min="3850" max="4103" width="9.140625" style="2"/>
    <col min="4104" max="4104" width="9.85546875" style="2" bestFit="1" customWidth="1"/>
    <col min="4105" max="4105" width="11.7109375" style="2" bestFit="1" customWidth="1"/>
    <col min="4106" max="4359" width="9.140625" style="2"/>
    <col min="4360" max="4360" width="9.85546875" style="2" bestFit="1" customWidth="1"/>
    <col min="4361" max="4361" width="11.7109375" style="2" bestFit="1" customWidth="1"/>
    <col min="4362" max="4615" width="9.140625" style="2"/>
    <col min="4616" max="4616" width="9.85546875" style="2" bestFit="1" customWidth="1"/>
    <col min="4617" max="4617" width="11.7109375" style="2" bestFit="1" customWidth="1"/>
    <col min="4618" max="4871" width="9.140625" style="2"/>
    <col min="4872" max="4872" width="9.85546875" style="2" bestFit="1" customWidth="1"/>
    <col min="4873" max="4873" width="11.7109375" style="2" bestFit="1" customWidth="1"/>
    <col min="4874" max="5127" width="9.140625" style="2"/>
    <col min="5128" max="5128" width="9.85546875" style="2" bestFit="1" customWidth="1"/>
    <col min="5129" max="5129" width="11.7109375" style="2" bestFit="1" customWidth="1"/>
    <col min="5130" max="5383" width="9.140625" style="2"/>
    <col min="5384" max="5384" width="9.85546875" style="2" bestFit="1" customWidth="1"/>
    <col min="5385" max="5385" width="11.7109375" style="2" bestFit="1" customWidth="1"/>
    <col min="5386" max="5639" width="9.140625" style="2"/>
    <col min="5640" max="5640" width="9.85546875" style="2" bestFit="1" customWidth="1"/>
    <col min="5641" max="5641" width="11.7109375" style="2" bestFit="1" customWidth="1"/>
    <col min="5642" max="5895" width="9.140625" style="2"/>
    <col min="5896" max="5896" width="9.85546875" style="2" bestFit="1" customWidth="1"/>
    <col min="5897" max="5897" width="11.7109375" style="2" bestFit="1" customWidth="1"/>
    <col min="5898" max="6151" width="9.140625" style="2"/>
    <col min="6152" max="6152" width="9.85546875" style="2" bestFit="1" customWidth="1"/>
    <col min="6153" max="6153" width="11.7109375" style="2" bestFit="1" customWidth="1"/>
    <col min="6154" max="6407" width="9.140625" style="2"/>
    <col min="6408" max="6408" width="9.85546875" style="2" bestFit="1" customWidth="1"/>
    <col min="6409" max="6409" width="11.7109375" style="2" bestFit="1" customWidth="1"/>
    <col min="6410" max="6663" width="9.140625" style="2"/>
    <col min="6664" max="6664" width="9.85546875" style="2" bestFit="1" customWidth="1"/>
    <col min="6665" max="6665" width="11.7109375" style="2" bestFit="1" customWidth="1"/>
    <col min="6666" max="6919" width="9.140625" style="2"/>
    <col min="6920" max="6920" width="9.85546875" style="2" bestFit="1" customWidth="1"/>
    <col min="6921" max="6921" width="11.7109375" style="2" bestFit="1" customWidth="1"/>
    <col min="6922" max="7175" width="9.140625" style="2"/>
    <col min="7176" max="7176" width="9.85546875" style="2" bestFit="1" customWidth="1"/>
    <col min="7177" max="7177" width="11.7109375" style="2" bestFit="1" customWidth="1"/>
    <col min="7178" max="7431" width="9.140625" style="2"/>
    <col min="7432" max="7432" width="9.85546875" style="2" bestFit="1" customWidth="1"/>
    <col min="7433" max="7433" width="11.7109375" style="2" bestFit="1" customWidth="1"/>
    <col min="7434" max="7687" width="9.140625" style="2"/>
    <col min="7688" max="7688" width="9.85546875" style="2" bestFit="1" customWidth="1"/>
    <col min="7689" max="7689" width="11.7109375" style="2" bestFit="1" customWidth="1"/>
    <col min="7690" max="7943" width="9.140625" style="2"/>
    <col min="7944" max="7944" width="9.85546875" style="2" bestFit="1" customWidth="1"/>
    <col min="7945" max="7945" width="11.7109375" style="2" bestFit="1" customWidth="1"/>
    <col min="7946" max="8199" width="9.140625" style="2"/>
    <col min="8200" max="8200" width="9.85546875" style="2" bestFit="1" customWidth="1"/>
    <col min="8201" max="8201" width="11.7109375" style="2" bestFit="1" customWidth="1"/>
    <col min="8202" max="8455" width="9.140625" style="2"/>
    <col min="8456" max="8456" width="9.85546875" style="2" bestFit="1" customWidth="1"/>
    <col min="8457" max="8457" width="11.7109375" style="2" bestFit="1" customWidth="1"/>
    <col min="8458" max="8711" width="9.140625" style="2"/>
    <col min="8712" max="8712" width="9.85546875" style="2" bestFit="1" customWidth="1"/>
    <col min="8713" max="8713" width="11.7109375" style="2" bestFit="1" customWidth="1"/>
    <col min="8714" max="8967" width="9.140625" style="2"/>
    <col min="8968" max="8968" width="9.85546875" style="2" bestFit="1" customWidth="1"/>
    <col min="8969" max="8969" width="11.7109375" style="2" bestFit="1" customWidth="1"/>
    <col min="8970" max="9223" width="9.140625" style="2"/>
    <col min="9224" max="9224" width="9.85546875" style="2" bestFit="1" customWidth="1"/>
    <col min="9225" max="9225" width="11.7109375" style="2" bestFit="1" customWidth="1"/>
    <col min="9226" max="9479" width="9.140625" style="2"/>
    <col min="9480" max="9480" width="9.85546875" style="2" bestFit="1" customWidth="1"/>
    <col min="9481" max="9481" width="11.7109375" style="2" bestFit="1" customWidth="1"/>
    <col min="9482" max="9735" width="9.140625" style="2"/>
    <col min="9736" max="9736" width="9.85546875" style="2" bestFit="1" customWidth="1"/>
    <col min="9737" max="9737" width="11.7109375" style="2" bestFit="1" customWidth="1"/>
    <col min="9738" max="9991" width="9.140625" style="2"/>
    <col min="9992" max="9992" width="9.85546875" style="2" bestFit="1" customWidth="1"/>
    <col min="9993" max="9993" width="11.7109375" style="2" bestFit="1" customWidth="1"/>
    <col min="9994" max="10247" width="9.140625" style="2"/>
    <col min="10248" max="10248" width="9.85546875" style="2" bestFit="1" customWidth="1"/>
    <col min="10249" max="10249" width="11.7109375" style="2" bestFit="1" customWidth="1"/>
    <col min="10250" max="10503" width="9.140625" style="2"/>
    <col min="10504" max="10504" width="9.85546875" style="2" bestFit="1" customWidth="1"/>
    <col min="10505" max="10505" width="11.7109375" style="2" bestFit="1" customWidth="1"/>
    <col min="10506" max="10759" width="9.140625" style="2"/>
    <col min="10760" max="10760" width="9.85546875" style="2" bestFit="1" customWidth="1"/>
    <col min="10761" max="10761" width="11.7109375" style="2" bestFit="1" customWidth="1"/>
    <col min="10762" max="11015" width="9.140625" style="2"/>
    <col min="11016" max="11016" width="9.85546875" style="2" bestFit="1" customWidth="1"/>
    <col min="11017" max="11017" width="11.7109375" style="2" bestFit="1" customWidth="1"/>
    <col min="11018" max="11271" width="9.140625" style="2"/>
    <col min="11272" max="11272" width="9.85546875" style="2" bestFit="1" customWidth="1"/>
    <col min="11273" max="11273" width="11.7109375" style="2" bestFit="1" customWidth="1"/>
    <col min="11274" max="11527" width="9.140625" style="2"/>
    <col min="11528" max="11528" width="9.85546875" style="2" bestFit="1" customWidth="1"/>
    <col min="11529" max="11529" width="11.7109375" style="2" bestFit="1" customWidth="1"/>
    <col min="11530" max="11783" width="9.140625" style="2"/>
    <col min="11784" max="11784" width="9.85546875" style="2" bestFit="1" customWidth="1"/>
    <col min="11785" max="11785" width="11.7109375" style="2" bestFit="1" customWidth="1"/>
    <col min="11786" max="12039" width="9.140625" style="2"/>
    <col min="12040" max="12040" width="9.85546875" style="2" bestFit="1" customWidth="1"/>
    <col min="12041" max="12041" width="11.7109375" style="2" bestFit="1" customWidth="1"/>
    <col min="12042" max="12295" width="9.140625" style="2"/>
    <col min="12296" max="12296" width="9.85546875" style="2" bestFit="1" customWidth="1"/>
    <col min="12297" max="12297" width="11.7109375" style="2" bestFit="1" customWidth="1"/>
    <col min="12298" max="12551" width="9.140625" style="2"/>
    <col min="12552" max="12552" width="9.85546875" style="2" bestFit="1" customWidth="1"/>
    <col min="12553" max="12553" width="11.7109375" style="2" bestFit="1" customWidth="1"/>
    <col min="12554" max="12807" width="9.140625" style="2"/>
    <col min="12808" max="12808" width="9.85546875" style="2" bestFit="1" customWidth="1"/>
    <col min="12809" max="12809" width="11.7109375" style="2" bestFit="1" customWidth="1"/>
    <col min="12810" max="13063" width="9.140625" style="2"/>
    <col min="13064" max="13064" width="9.85546875" style="2" bestFit="1" customWidth="1"/>
    <col min="13065" max="13065" width="11.7109375" style="2" bestFit="1" customWidth="1"/>
    <col min="13066" max="13319" width="9.140625" style="2"/>
    <col min="13320" max="13320" width="9.85546875" style="2" bestFit="1" customWidth="1"/>
    <col min="13321" max="13321" width="11.7109375" style="2" bestFit="1" customWidth="1"/>
    <col min="13322" max="13575" width="9.140625" style="2"/>
    <col min="13576" max="13576" width="9.85546875" style="2" bestFit="1" customWidth="1"/>
    <col min="13577" max="13577" width="11.7109375" style="2" bestFit="1" customWidth="1"/>
    <col min="13578" max="13831" width="9.140625" style="2"/>
    <col min="13832" max="13832" width="9.85546875" style="2" bestFit="1" customWidth="1"/>
    <col min="13833" max="13833" width="11.7109375" style="2" bestFit="1" customWidth="1"/>
    <col min="13834" max="14087" width="9.140625" style="2"/>
    <col min="14088" max="14088" width="9.85546875" style="2" bestFit="1" customWidth="1"/>
    <col min="14089" max="14089" width="11.7109375" style="2" bestFit="1" customWidth="1"/>
    <col min="14090" max="14343" width="9.140625" style="2"/>
    <col min="14344" max="14344" width="9.85546875" style="2" bestFit="1" customWidth="1"/>
    <col min="14345" max="14345" width="11.7109375" style="2" bestFit="1" customWidth="1"/>
    <col min="14346" max="14599" width="9.140625" style="2"/>
    <col min="14600" max="14600" width="9.85546875" style="2" bestFit="1" customWidth="1"/>
    <col min="14601" max="14601" width="11.7109375" style="2" bestFit="1" customWidth="1"/>
    <col min="14602" max="14855" width="9.140625" style="2"/>
    <col min="14856" max="14856" width="9.85546875" style="2" bestFit="1" customWidth="1"/>
    <col min="14857" max="14857" width="11.7109375" style="2" bestFit="1" customWidth="1"/>
    <col min="14858" max="15111" width="9.140625" style="2"/>
    <col min="15112" max="15112" width="9.85546875" style="2" bestFit="1" customWidth="1"/>
    <col min="15113" max="15113" width="11.7109375" style="2" bestFit="1" customWidth="1"/>
    <col min="15114" max="15367" width="9.140625" style="2"/>
    <col min="15368" max="15368" width="9.85546875" style="2" bestFit="1" customWidth="1"/>
    <col min="15369" max="15369" width="11.7109375" style="2" bestFit="1" customWidth="1"/>
    <col min="15370" max="15623" width="9.140625" style="2"/>
    <col min="15624" max="15624" width="9.85546875" style="2" bestFit="1" customWidth="1"/>
    <col min="15625" max="15625" width="11.7109375" style="2" bestFit="1" customWidth="1"/>
    <col min="15626" max="15879" width="9.140625" style="2"/>
    <col min="15880" max="15880" width="9.85546875" style="2" bestFit="1" customWidth="1"/>
    <col min="15881" max="15881" width="11.7109375" style="2" bestFit="1" customWidth="1"/>
    <col min="15882" max="16135" width="9.140625" style="2"/>
    <col min="16136" max="16136" width="9.85546875" style="2" bestFit="1" customWidth="1"/>
    <col min="16137" max="16137" width="11.7109375" style="2" bestFit="1" customWidth="1"/>
    <col min="16138" max="16384" width="9.140625" style="2"/>
  </cols>
  <sheetData>
    <row r="1" spans="1:9" x14ac:dyDescent="0.2">
      <c r="A1" s="183" t="s">
        <v>159</v>
      </c>
      <c r="B1" s="161"/>
      <c r="C1" s="161"/>
      <c r="D1" s="161"/>
      <c r="E1" s="161"/>
      <c r="F1" s="161"/>
      <c r="G1" s="161"/>
      <c r="H1" s="161"/>
      <c r="I1" s="161"/>
    </row>
    <row r="2" spans="1:9" x14ac:dyDescent="0.2">
      <c r="A2" s="182" t="s">
        <v>469</v>
      </c>
      <c r="B2" s="163"/>
      <c r="C2" s="163"/>
      <c r="D2" s="163"/>
      <c r="E2" s="163"/>
      <c r="F2" s="163"/>
      <c r="G2" s="163"/>
      <c r="H2" s="163"/>
      <c r="I2" s="163"/>
    </row>
    <row r="3" spans="1:9" x14ac:dyDescent="0.2">
      <c r="A3" s="191" t="s">
        <v>41</v>
      </c>
      <c r="B3" s="192"/>
      <c r="C3" s="192"/>
      <c r="D3" s="192"/>
      <c r="E3" s="192"/>
      <c r="F3" s="192"/>
      <c r="G3" s="192"/>
      <c r="H3" s="192"/>
      <c r="I3" s="192"/>
    </row>
    <row r="4" spans="1:9" x14ac:dyDescent="0.2">
      <c r="A4" s="181" t="s">
        <v>468</v>
      </c>
      <c r="B4" s="166"/>
      <c r="C4" s="166"/>
      <c r="D4" s="166"/>
      <c r="E4" s="166"/>
      <c r="F4" s="166"/>
      <c r="G4" s="166"/>
      <c r="H4" s="166"/>
      <c r="I4" s="167"/>
    </row>
    <row r="5" spans="1:9" ht="23.25" x14ac:dyDescent="0.2">
      <c r="A5" s="179" t="s">
        <v>42</v>
      </c>
      <c r="B5" s="171"/>
      <c r="C5" s="171"/>
      <c r="D5" s="171"/>
      <c r="E5" s="171"/>
      <c r="F5" s="171"/>
      <c r="G5" s="61" t="s">
        <v>161</v>
      </c>
      <c r="H5" s="62" t="s">
        <v>162</v>
      </c>
      <c r="I5" s="62" t="s">
        <v>163</v>
      </c>
    </row>
    <row r="6" spans="1:9" x14ac:dyDescent="0.2">
      <c r="A6" s="180">
        <v>1</v>
      </c>
      <c r="B6" s="169"/>
      <c r="C6" s="169"/>
      <c r="D6" s="169"/>
      <c r="E6" s="169"/>
      <c r="F6" s="169"/>
      <c r="G6" s="63">
        <v>2</v>
      </c>
      <c r="H6" s="62">
        <v>3</v>
      </c>
      <c r="I6" s="62">
        <v>4</v>
      </c>
    </row>
    <row r="7" spans="1:9" x14ac:dyDescent="0.2">
      <c r="A7" s="158" t="s">
        <v>164</v>
      </c>
      <c r="B7" s="158"/>
      <c r="C7" s="158"/>
      <c r="D7" s="158"/>
      <c r="E7" s="158"/>
      <c r="F7" s="158"/>
      <c r="G7" s="60">
        <v>1</v>
      </c>
      <c r="H7" s="70">
        <f>SUM(H8:H12)</f>
        <v>31660189</v>
      </c>
      <c r="I7" s="70">
        <f>SUM(I8:I12)</f>
        <v>33297764.579999998</v>
      </c>
    </row>
    <row r="8" spans="1:9" x14ac:dyDescent="0.2">
      <c r="A8" s="156" t="s">
        <v>165</v>
      </c>
      <c r="B8" s="156"/>
      <c r="C8" s="156"/>
      <c r="D8" s="156"/>
      <c r="E8" s="156"/>
      <c r="F8" s="156"/>
      <c r="G8" s="59">
        <v>2</v>
      </c>
      <c r="H8" s="69">
        <v>0</v>
      </c>
      <c r="I8" s="69">
        <v>0</v>
      </c>
    </row>
    <row r="9" spans="1:9" x14ac:dyDescent="0.2">
      <c r="A9" s="156" t="s">
        <v>166</v>
      </c>
      <c r="B9" s="156"/>
      <c r="C9" s="156"/>
      <c r="D9" s="156"/>
      <c r="E9" s="156"/>
      <c r="F9" s="156"/>
      <c r="G9" s="59">
        <v>3</v>
      </c>
      <c r="H9" s="69">
        <v>30128882</v>
      </c>
      <c r="I9" s="69">
        <v>31960509.43</v>
      </c>
    </row>
    <row r="10" spans="1:9" x14ac:dyDescent="0.2">
      <c r="A10" s="156" t="s">
        <v>167</v>
      </c>
      <c r="B10" s="156"/>
      <c r="C10" s="156"/>
      <c r="D10" s="156"/>
      <c r="E10" s="156"/>
      <c r="F10" s="156"/>
      <c r="G10" s="59">
        <v>4</v>
      </c>
      <c r="H10" s="69">
        <v>0</v>
      </c>
      <c r="I10" s="69">
        <v>0</v>
      </c>
    </row>
    <row r="11" spans="1:9" x14ac:dyDescent="0.2">
      <c r="A11" s="156" t="s">
        <v>168</v>
      </c>
      <c r="B11" s="156"/>
      <c r="C11" s="156"/>
      <c r="D11" s="156"/>
      <c r="E11" s="156"/>
      <c r="F11" s="156"/>
      <c r="G11" s="59">
        <v>5</v>
      </c>
      <c r="H11" s="69">
        <v>0</v>
      </c>
      <c r="I11" s="69">
        <v>0</v>
      </c>
    </row>
    <row r="12" spans="1:9" x14ac:dyDescent="0.2">
      <c r="A12" s="156" t="s">
        <v>169</v>
      </c>
      <c r="B12" s="156"/>
      <c r="C12" s="156"/>
      <c r="D12" s="156"/>
      <c r="E12" s="156"/>
      <c r="F12" s="156"/>
      <c r="G12" s="59">
        <v>6</v>
      </c>
      <c r="H12" s="69">
        <v>1531307</v>
      </c>
      <c r="I12" s="69">
        <v>1337255.1499999999</v>
      </c>
    </row>
    <row r="13" spans="1:9" ht="16.5" customHeight="1" x14ac:dyDescent="0.2">
      <c r="A13" s="158" t="s">
        <v>170</v>
      </c>
      <c r="B13" s="158"/>
      <c r="C13" s="158"/>
      <c r="D13" s="158"/>
      <c r="E13" s="158"/>
      <c r="F13" s="158"/>
      <c r="G13" s="60">
        <v>7</v>
      </c>
      <c r="H13" s="70">
        <f>H14+H15+H19+H23+H24+H25+H28+H35</f>
        <v>34190445</v>
      </c>
      <c r="I13" s="70">
        <f>I14+I15+I19+I23+I24+I25+I28+I35</f>
        <v>35930998.75</v>
      </c>
    </row>
    <row r="14" spans="1:9" x14ac:dyDescent="0.2">
      <c r="A14" s="156" t="s">
        <v>171</v>
      </c>
      <c r="B14" s="156"/>
      <c r="C14" s="156"/>
      <c r="D14" s="156"/>
      <c r="E14" s="156"/>
      <c r="F14" s="156"/>
      <c r="G14" s="59">
        <v>8</v>
      </c>
      <c r="H14" s="69">
        <v>0</v>
      </c>
      <c r="I14" s="69">
        <v>0</v>
      </c>
    </row>
    <row r="15" spans="1:9" x14ac:dyDescent="0.2">
      <c r="A15" s="190" t="s">
        <v>172</v>
      </c>
      <c r="B15" s="190"/>
      <c r="C15" s="190"/>
      <c r="D15" s="190"/>
      <c r="E15" s="190"/>
      <c r="F15" s="190"/>
      <c r="G15" s="60">
        <v>9</v>
      </c>
      <c r="H15" s="70">
        <f>SUM(H16:H18)</f>
        <v>12466402</v>
      </c>
      <c r="I15" s="70">
        <f>SUM(I16:I18)</f>
        <v>14058637.68</v>
      </c>
    </row>
    <row r="16" spans="1:9" x14ac:dyDescent="0.2">
      <c r="A16" s="184" t="s">
        <v>173</v>
      </c>
      <c r="B16" s="184"/>
      <c r="C16" s="184"/>
      <c r="D16" s="184"/>
      <c r="E16" s="184"/>
      <c r="F16" s="184"/>
      <c r="G16" s="59">
        <v>10</v>
      </c>
      <c r="H16" s="69">
        <v>6240701</v>
      </c>
      <c r="I16" s="69">
        <v>6439769.6299999999</v>
      </c>
    </row>
    <row r="17" spans="1:9" x14ac:dyDescent="0.2">
      <c r="A17" s="184" t="s">
        <v>174</v>
      </c>
      <c r="B17" s="184"/>
      <c r="C17" s="184"/>
      <c r="D17" s="184"/>
      <c r="E17" s="184"/>
      <c r="F17" s="184"/>
      <c r="G17" s="59">
        <v>11</v>
      </c>
      <c r="H17" s="69">
        <v>11801</v>
      </c>
      <c r="I17" s="69">
        <v>44415.35</v>
      </c>
    </row>
    <row r="18" spans="1:9" x14ac:dyDescent="0.2">
      <c r="A18" s="184" t="s">
        <v>175</v>
      </c>
      <c r="B18" s="184"/>
      <c r="C18" s="184"/>
      <c r="D18" s="184"/>
      <c r="E18" s="184"/>
      <c r="F18" s="184"/>
      <c r="G18" s="59">
        <v>12</v>
      </c>
      <c r="H18" s="69">
        <v>6213900</v>
      </c>
      <c r="I18" s="69">
        <v>7574452.7000000002</v>
      </c>
    </row>
    <row r="19" spans="1:9" x14ac:dyDescent="0.2">
      <c r="A19" s="190" t="s">
        <v>176</v>
      </c>
      <c r="B19" s="190"/>
      <c r="C19" s="190"/>
      <c r="D19" s="190"/>
      <c r="E19" s="190"/>
      <c r="F19" s="190"/>
      <c r="G19" s="60">
        <v>13</v>
      </c>
      <c r="H19" s="70">
        <f>SUM(H20:H22)</f>
        <v>11369770</v>
      </c>
      <c r="I19" s="70">
        <f>SUM(I20:I22)</f>
        <v>11870330.550000001</v>
      </c>
    </row>
    <row r="20" spans="1:9" x14ac:dyDescent="0.2">
      <c r="A20" s="184" t="s">
        <v>177</v>
      </c>
      <c r="B20" s="184"/>
      <c r="C20" s="184"/>
      <c r="D20" s="184"/>
      <c r="E20" s="184"/>
      <c r="F20" s="184"/>
      <c r="G20" s="59">
        <v>14</v>
      </c>
      <c r="H20" s="69">
        <v>7490112</v>
      </c>
      <c r="I20" s="69">
        <v>7777768.7599999998</v>
      </c>
    </row>
    <row r="21" spans="1:9" x14ac:dyDescent="0.2">
      <c r="A21" s="184" t="s">
        <v>178</v>
      </c>
      <c r="B21" s="184"/>
      <c r="C21" s="184"/>
      <c r="D21" s="184"/>
      <c r="E21" s="184"/>
      <c r="F21" s="184"/>
      <c r="G21" s="59">
        <v>15</v>
      </c>
      <c r="H21" s="69">
        <v>2442060</v>
      </c>
      <c r="I21" s="69">
        <v>2592552.58</v>
      </c>
    </row>
    <row r="22" spans="1:9" x14ac:dyDescent="0.2">
      <c r="A22" s="184" t="s">
        <v>179</v>
      </c>
      <c r="B22" s="184"/>
      <c r="C22" s="184"/>
      <c r="D22" s="184"/>
      <c r="E22" s="184"/>
      <c r="F22" s="184"/>
      <c r="G22" s="59">
        <v>16</v>
      </c>
      <c r="H22" s="69">
        <v>1437598</v>
      </c>
      <c r="I22" s="69">
        <v>1500009.21</v>
      </c>
    </row>
    <row r="23" spans="1:9" x14ac:dyDescent="0.2">
      <c r="A23" s="156" t="s">
        <v>180</v>
      </c>
      <c r="B23" s="156"/>
      <c r="C23" s="156"/>
      <c r="D23" s="156"/>
      <c r="E23" s="156"/>
      <c r="F23" s="156"/>
      <c r="G23" s="59">
        <v>17</v>
      </c>
      <c r="H23" s="69">
        <v>8562329</v>
      </c>
      <c r="I23" s="69">
        <v>8073334.21</v>
      </c>
    </row>
    <row r="24" spans="1:9" x14ac:dyDescent="0.2">
      <c r="A24" s="156" t="s">
        <v>181</v>
      </c>
      <c r="B24" s="156"/>
      <c r="C24" s="156"/>
      <c r="D24" s="156"/>
      <c r="E24" s="156"/>
      <c r="F24" s="156"/>
      <c r="G24" s="59">
        <v>18</v>
      </c>
      <c r="H24" s="69">
        <v>1566061</v>
      </c>
      <c r="I24" s="69">
        <v>1664628.99</v>
      </c>
    </row>
    <row r="25" spans="1:9" x14ac:dyDescent="0.2">
      <c r="A25" s="190" t="s">
        <v>182</v>
      </c>
      <c r="B25" s="190"/>
      <c r="C25" s="190"/>
      <c r="D25" s="190"/>
      <c r="E25" s="190"/>
      <c r="F25" s="190"/>
      <c r="G25" s="60">
        <v>19</v>
      </c>
      <c r="H25" s="70">
        <f>H26+H27</f>
        <v>139903</v>
      </c>
      <c r="I25" s="70">
        <f>I26+I27</f>
        <v>0</v>
      </c>
    </row>
    <row r="26" spans="1:9" x14ac:dyDescent="0.2">
      <c r="A26" s="184" t="s">
        <v>183</v>
      </c>
      <c r="B26" s="184"/>
      <c r="C26" s="184"/>
      <c r="D26" s="184"/>
      <c r="E26" s="184"/>
      <c r="F26" s="184"/>
      <c r="G26" s="59">
        <v>20</v>
      </c>
      <c r="H26" s="69">
        <v>139903</v>
      </c>
      <c r="I26" s="69">
        <v>0</v>
      </c>
    </row>
    <row r="27" spans="1:9" x14ac:dyDescent="0.2">
      <c r="A27" s="184" t="s">
        <v>184</v>
      </c>
      <c r="B27" s="184"/>
      <c r="C27" s="184"/>
      <c r="D27" s="184"/>
      <c r="E27" s="184"/>
      <c r="F27" s="184"/>
      <c r="G27" s="59">
        <v>21</v>
      </c>
      <c r="H27" s="69">
        <v>0</v>
      </c>
      <c r="I27" s="69">
        <v>0</v>
      </c>
    </row>
    <row r="28" spans="1:9" x14ac:dyDescent="0.2">
      <c r="A28" s="190" t="s">
        <v>185</v>
      </c>
      <c r="B28" s="190"/>
      <c r="C28" s="190"/>
      <c r="D28" s="190"/>
      <c r="E28" s="190"/>
      <c r="F28" s="190"/>
      <c r="G28" s="60">
        <v>22</v>
      </c>
      <c r="H28" s="70">
        <f>SUM(H29:H34)</f>
        <v>25393</v>
      </c>
      <c r="I28" s="70">
        <f>SUM(I29:I34)</f>
        <v>-33333.39</v>
      </c>
    </row>
    <row r="29" spans="1:9" x14ac:dyDescent="0.2">
      <c r="A29" s="184" t="s">
        <v>186</v>
      </c>
      <c r="B29" s="184"/>
      <c r="C29" s="184"/>
      <c r="D29" s="184"/>
      <c r="E29" s="184"/>
      <c r="F29" s="184"/>
      <c r="G29" s="59">
        <v>23</v>
      </c>
      <c r="H29" s="69">
        <v>-8680</v>
      </c>
      <c r="I29" s="69">
        <v>10312.459999999999</v>
      </c>
    </row>
    <row r="30" spans="1:9" x14ac:dyDescent="0.2">
      <c r="A30" s="184" t="s">
        <v>187</v>
      </c>
      <c r="B30" s="184"/>
      <c r="C30" s="184"/>
      <c r="D30" s="184"/>
      <c r="E30" s="184"/>
      <c r="F30" s="184"/>
      <c r="G30" s="59">
        <v>24</v>
      </c>
      <c r="H30" s="69">
        <v>0</v>
      </c>
      <c r="I30" s="69">
        <v>0</v>
      </c>
    </row>
    <row r="31" spans="1:9" x14ac:dyDescent="0.2">
      <c r="A31" s="184" t="s">
        <v>188</v>
      </c>
      <c r="B31" s="184"/>
      <c r="C31" s="184"/>
      <c r="D31" s="184"/>
      <c r="E31" s="184"/>
      <c r="F31" s="184"/>
      <c r="G31" s="59">
        <v>25</v>
      </c>
      <c r="H31" s="69">
        <v>34073</v>
      </c>
      <c r="I31" s="69">
        <v>-43645.85</v>
      </c>
    </row>
    <row r="32" spans="1:9" x14ac:dyDescent="0.2">
      <c r="A32" s="184" t="s">
        <v>189</v>
      </c>
      <c r="B32" s="184"/>
      <c r="C32" s="184"/>
      <c r="D32" s="184"/>
      <c r="E32" s="184"/>
      <c r="F32" s="184"/>
      <c r="G32" s="59">
        <v>26</v>
      </c>
      <c r="H32" s="69">
        <v>0</v>
      </c>
      <c r="I32" s="69">
        <v>0</v>
      </c>
    </row>
    <row r="33" spans="1:9" x14ac:dyDescent="0.2">
      <c r="A33" s="184" t="s">
        <v>190</v>
      </c>
      <c r="B33" s="184"/>
      <c r="C33" s="184"/>
      <c r="D33" s="184"/>
      <c r="E33" s="184"/>
      <c r="F33" s="184"/>
      <c r="G33" s="59">
        <v>27</v>
      </c>
      <c r="H33" s="69">
        <v>0</v>
      </c>
      <c r="I33" s="69">
        <v>0</v>
      </c>
    </row>
    <row r="34" spans="1:9" x14ac:dyDescent="0.2">
      <c r="A34" s="184" t="s">
        <v>191</v>
      </c>
      <c r="B34" s="184"/>
      <c r="C34" s="184"/>
      <c r="D34" s="184"/>
      <c r="E34" s="184"/>
      <c r="F34" s="184"/>
      <c r="G34" s="59">
        <v>28</v>
      </c>
      <c r="H34" s="69">
        <v>0</v>
      </c>
      <c r="I34" s="69">
        <v>0</v>
      </c>
    </row>
    <row r="35" spans="1:9" x14ac:dyDescent="0.2">
      <c r="A35" s="156" t="s">
        <v>192</v>
      </c>
      <c r="B35" s="156"/>
      <c r="C35" s="156"/>
      <c r="D35" s="156"/>
      <c r="E35" s="156"/>
      <c r="F35" s="156"/>
      <c r="G35" s="59">
        <v>29</v>
      </c>
      <c r="H35" s="69">
        <v>60587</v>
      </c>
      <c r="I35" s="69">
        <v>297400.71000000002</v>
      </c>
    </row>
    <row r="36" spans="1:9" x14ac:dyDescent="0.2">
      <c r="A36" s="158" t="s">
        <v>193</v>
      </c>
      <c r="B36" s="158"/>
      <c r="C36" s="158"/>
      <c r="D36" s="158"/>
      <c r="E36" s="158"/>
      <c r="F36" s="158"/>
      <c r="G36" s="60">
        <v>30</v>
      </c>
      <c r="H36" s="70">
        <f>SUM(H37:H46)</f>
        <v>1338</v>
      </c>
      <c r="I36" s="70">
        <f>SUM(I37:I46)</f>
        <v>822.86</v>
      </c>
    </row>
    <row r="37" spans="1:9" x14ac:dyDescent="0.2">
      <c r="A37" s="156" t="s">
        <v>194</v>
      </c>
      <c r="B37" s="156"/>
      <c r="C37" s="156"/>
      <c r="D37" s="156"/>
      <c r="E37" s="156"/>
      <c r="F37" s="156"/>
      <c r="G37" s="59">
        <v>31</v>
      </c>
      <c r="H37" s="69">
        <v>0</v>
      </c>
      <c r="I37" s="69">
        <v>0</v>
      </c>
    </row>
    <row r="38" spans="1:9" ht="25.15" customHeight="1" x14ac:dyDescent="0.2">
      <c r="A38" s="156" t="s">
        <v>195</v>
      </c>
      <c r="B38" s="156"/>
      <c r="C38" s="156"/>
      <c r="D38" s="156"/>
      <c r="E38" s="156"/>
      <c r="F38" s="156"/>
      <c r="G38" s="59">
        <v>32</v>
      </c>
      <c r="H38" s="69">
        <v>0</v>
      </c>
      <c r="I38" s="69">
        <v>0</v>
      </c>
    </row>
    <row r="39" spans="1:9" ht="28.15" customHeight="1" x14ac:dyDescent="0.2">
      <c r="A39" s="156" t="s">
        <v>196</v>
      </c>
      <c r="B39" s="156"/>
      <c r="C39" s="156"/>
      <c r="D39" s="156"/>
      <c r="E39" s="156"/>
      <c r="F39" s="156"/>
      <c r="G39" s="59">
        <v>33</v>
      </c>
      <c r="H39" s="69">
        <v>0</v>
      </c>
      <c r="I39" s="69">
        <v>0</v>
      </c>
    </row>
    <row r="40" spans="1:9" ht="28.15" customHeight="1" x14ac:dyDescent="0.2">
      <c r="A40" s="156" t="s">
        <v>197</v>
      </c>
      <c r="B40" s="156"/>
      <c r="C40" s="156"/>
      <c r="D40" s="156"/>
      <c r="E40" s="156"/>
      <c r="F40" s="156"/>
      <c r="G40" s="59">
        <v>34</v>
      </c>
      <c r="H40" s="69">
        <v>0</v>
      </c>
      <c r="I40" s="69">
        <v>0</v>
      </c>
    </row>
    <row r="41" spans="1:9" ht="22.9" customHeight="1" x14ac:dyDescent="0.2">
      <c r="A41" s="156" t="s">
        <v>198</v>
      </c>
      <c r="B41" s="156"/>
      <c r="C41" s="156"/>
      <c r="D41" s="156"/>
      <c r="E41" s="156"/>
      <c r="F41" s="156"/>
      <c r="G41" s="59">
        <v>35</v>
      </c>
      <c r="H41" s="69">
        <v>0</v>
      </c>
      <c r="I41" s="69">
        <v>0</v>
      </c>
    </row>
    <row r="42" spans="1:9" x14ac:dyDescent="0.2">
      <c r="A42" s="156" t="s">
        <v>199</v>
      </c>
      <c r="B42" s="156"/>
      <c r="C42" s="156"/>
      <c r="D42" s="156"/>
      <c r="E42" s="156"/>
      <c r="F42" s="156"/>
      <c r="G42" s="59">
        <v>36</v>
      </c>
      <c r="H42" s="69">
        <v>0</v>
      </c>
      <c r="I42" s="69">
        <v>0</v>
      </c>
    </row>
    <row r="43" spans="1:9" x14ac:dyDescent="0.2">
      <c r="A43" s="156" t="s">
        <v>200</v>
      </c>
      <c r="B43" s="156"/>
      <c r="C43" s="156"/>
      <c r="D43" s="156"/>
      <c r="E43" s="156"/>
      <c r="F43" s="156"/>
      <c r="G43" s="59">
        <v>37</v>
      </c>
      <c r="H43" s="69">
        <v>1338</v>
      </c>
      <c r="I43" s="69">
        <v>822.86</v>
      </c>
    </row>
    <row r="44" spans="1:9" x14ac:dyDescent="0.2">
      <c r="A44" s="156" t="s">
        <v>201</v>
      </c>
      <c r="B44" s="156"/>
      <c r="C44" s="156"/>
      <c r="D44" s="156"/>
      <c r="E44" s="156"/>
      <c r="F44" s="156"/>
      <c r="G44" s="59">
        <v>38</v>
      </c>
      <c r="H44" s="69">
        <v>0</v>
      </c>
      <c r="I44" s="69">
        <v>0</v>
      </c>
    </row>
    <row r="45" spans="1:9" x14ac:dyDescent="0.2">
      <c r="A45" s="156" t="s">
        <v>202</v>
      </c>
      <c r="B45" s="156"/>
      <c r="C45" s="156"/>
      <c r="D45" s="156"/>
      <c r="E45" s="156"/>
      <c r="F45" s="156"/>
      <c r="G45" s="59">
        <v>39</v>
      </c>
      <c r="H45" s="69">
        <v>0</v>
      </c>
      <c r="I45" s="69">
        <v>0</v>
      </c>
    </row>
    <row r="46" spans="1:9" x14ac:dyDescent="0.2">
      <c r="A46" s="156" t="s">
        <v>203</v>
      </c>
      <c r="B46" s="156"/>
      <c r="C46" s="156"/>
      <c r="D46" s="156"/>
      <c r="E46" s="156"/>
      <c r="F46" s="156"/>
      <c r="G46" s="59">
        <v>40</v>
      </c>
      <c r="H46" s="69">
        <v>0</v>
      </c>
      <c r="I46" s="69">
        <v>0</v>
      </c>
    </row>
    <row r="47" spans="1:9" x14ac:dyDescent="0.2">
      <c r="A47" s="158" t="s">
        <v>204</v>
      </c>
      <c r="B47" s="158"/>
      <c r="C47" s="158"/>
      <c r="D47" s="158"/>
      <c r="E47" s="158"/>
      <c r="F47" s="158"/>
      <c r="G47" s="60">
        <v>41</v>
      </c>
      <c r="H47" s="70">
        <f>SUM(H48:H54)</f>
        <v>3478316</v>
      </c>
      <c r="I47" s="70">
        <f>SUM(I48:I54)</f>
        <v>2966040.6999999997</v>
      </c>
    </row>
    <row r="48" spans="1:9" ht="23.45" customHeight="1" x14ac:dyDescent="0.2">
      <c r="A48" s="156" t="s">
        <v>205</v>
      </c>
      <c r="B48" s="156"/>
      <c r="C48" s="156"/>
      <c r="D48" s="156"/>
      <c r="E48" s="156"/>
      <c r="F48" s="156"/>
      <c r="G48" s="59">
        <v>42</v>
      </c>
      <c r="H48" s="69">
        <v>0</v>
      </c>
      <c r="I48" s="69">
        <v>0</v>
      </c>
    </row>
    <row r="49" spans="1:9" x14ac:dyDescent="0.2">
      <c r="A49" s="178" t="s">
        <v>206</v>
      </c>
      <c r="B49" s="178"/>
      <c r="C49" s="178"/>
      <c r="D49" s="178"/>
      <c r="E49" s="178"/>
      <c r="F49" s="178"/>
      <c r="G49" s="59">
        <v>43</v>
      </c>
      <c r="H49" s="69">
        <v>0</v>
      </c>
      <c r="I49" s="69">
        <v>0</v>
      </c>
    </row>
    <row r="50" spans="1:9" x14ac:dyDescent="0.2">
      <c r="A50" s="178" t="s">
        <v>207</v>
      </c>
      <c r="B50" s="178"/>
      <c r="C50" s="178"/>
      <c r="D50" s="178"/>
      <c r="E50" s="178"/>
      <c r="F50" s="178"/>
      <c r="G50" s="59">
        <v>44</v>
      </c>
      <c r="H50" s="69">
        <v>3336973</v>
      </c>
      <c r="I50" s="69">
        <v>2974796.57</v>
      </c>
    </row>
    <row r="51" spans="1:9" x14ac:dyDescent="0.2">
      <c r="A51" s="178" t="s">
        <v>208</v>
      </c>
      <c r="B51" s="178"/>
      <c r="C51" s="178"/>
      <c r="D51" s="178"/>
      <c r="E51" s="178"/>
      <c r="F51" s="178"/>
      <c r="G51" s="59">
        <v>45</v>
      </c>
      <c r="H51" s="69">
        <v>0</v>
      </c>
      <c r="I51" s="69">
        <v>0</v>
      </c>
    </row>
    <row r="52" spans="1:9" x14ac:dyDescent="0.2">
      <c r="A52" s="178" t="s">
        <v>209</v>
      </c>
      <c r="B52" s="178"/>
      <c r="C52" s="178"/>
      <c r="D52" s="178"/>
      <c r="E52" s="178"/>
      <c r="F52" s="178"/>
      <c r="G52" s="59">
        <v>46</v>
      </c>
      <c r="H52" s="69">
        <v>0</v>
      </c>
      <c r="I52" s="69">
        <v>0</v>
      </c>
    </row>
    <row r="53" spans="1:9" x14ac:dyDescent="0.2">
      <c r="A53" s="178" t="s">
        <v>210</v>
      </c>
      <c r="B53" s="178"/>
      <c r="C53" s="178"/>
      <c r="D53" s="178"/>
      <c r="E53" s="178"/>
      <c r="F53" s="178"/>
      <c r="G53" s="59">
        <v>47</v>
      </c>
      <c r="H53" s="69">
        <v>141343</v>
      </c>
      <c r="I53" s="69">
        <v>-8755.8700000000008</v>
      </c>
    </row>
    <row r="54" spans="1:9" x14ac:dyDescent="0.2">
      <c r="A54" s="178" t="s">
        <v>211</v>
      </c>
      <c r="B54" s="178"/>
      <c r="C54" s="178"/>
      <c r="D54" s="178"/>
      <c r="E54" s="178"/>
      <c r="F54" s="178"/>
      <c r="G54" s="59">
        <v>48</v>
      </c>
      <c r="H54" s="69">
        <v>0</v>
      </c>
      <c r="I54" s="69">
        <v>0</v>
      </c>
    </row>
    <row r="55" spans="1:9" ht="30.6" customHeight="1" x14ac:dyDescent="0.2">
      <c r="A55" s="174" t="s">
        <v>212</v>
      </c>
      <c r="B55" s="174"/>
      <c r="C55" s="174"/>
      <c r="D55" s="174"/>
      <c r="E55" s="174"/>
      <c r="F55" s="174"/>
      <c r="G55" s="59">
        <v>49</v>
      </c>
      <c r="H55" s="69">
        <v>0</v>
      </c>
      <c r="I55" s="69">
        <v>0</v>
      </c>
    </row>
    <row r="56" spans="1:9" x14ac:dyDescent="0.2">
      <c r="A56" s="174" t="s">
        <v>213</v>
      </c>
      <c r="B56" s="174"/>
      <c r="C56" s="174"/>
      <c r="D56" s="174"/>
      <c r="E56" s="174"/>
      <c r="F56" s="174"/>
      <c r="G56" s="59">
        <v>50</v>
      </c>
      <c r="H56" s="69">
        <v>0</v>
      </c>
      <c r="I56" s="69">
        <v>0</v>
      </c>
    </row>
    <row r="57" spans="1:9" ht="28.9" customHeight="1" x14ac:dyDescent="0.2">
      <c r="A57" s="174" t="s">
        <v>214</v>
      </c>
      <c r="B57" s="174"/>
      <c r="C57" s="174"/>
      <c r="D57" s="174"/>
      <c r="E57" s="174"/>
      <c r="F57" s="174"/>
      <c r="G57" s="59">
        <v>51</v>
      </c>
      <c r="H57" s="69">
        <v>0</v>
      </c>
      <c r="I57" s="69">
        <v>0</v>
      </c>
    </row>
    <row r="58" spans="1:9" x14ac:dyDescent="0.2">
      <c r="A58" s="174" t="s">
        <v>215</v>
      </c>
      <c r="B58" s="174"/>
      <c r="C58" s="174"/>
      <c r="D58" s="174"/>
      <c r="E58" s="174"/>
      <c r="F58" s="174"/>
      <c r="G58" s="59">
        <v>52</v>
      </c>
      <c r="H58" s="69">
        <v>0</v>
      </c>
      <c r="I58" s="69">
        <v>0</v>
      </c>
    </row>
    <row r="59" spans="1:9" x14ac:dyDescent="0.2">
      <c r="A59" s="158" t="s">
        <v>216</v>
      </c>
      <c r="B59" s="158"/>
      <c r="C59" s="158"/>
      <c r="D59" s="158"/>
      <c r="E59" s="158"/>
      <c r="F59" s="158"/>
      <c r="G59" s="60">
        <v>53</v>
      </c>
      <c r="H59" s="70">
        <f>H7+H36+H55+H56</f>
        <v>31661527</v>
      </c>
      <c r="I59" s="70">
        <f>I7+I36+I55+I56</f>
        <v>33298587.439999998</v>
      </c>
    </row>
    <row r="60" spans="1:9" x14ac:dyDescent="0.2">
      <c r="A60" s="158" t="s">
        <v>217</v>
      </c>
      <c r="B60" s="158"/>
      <c r="C60" s="158"/>
      <c r="D60" s="158"/>
      <c r="E60" s="158"/>
      <c r="F60" s="158"/>
      <c r="G60" s="60">
        <v>54</v>
      </c>
      <c r="H60" s="70">
        <f>H13+H47+H57+H58</f>
        <v>37668761</v>
      </c>
      <c r="I60" s="70">
        <f>I13+I47+I57+I58</f>
        <v>38897039.450000003</v>
      </c>
    </row>
    <row r="61" spans="1:9" x14ac:dyDescent="0.2">
      <c r="A61" s="158" t="s">
        <v>218</v>
      </c>
      <c r="B61" s="158"/>
      <c r="C61" s="158"/>
      <c r="D61" s="158"/>
      <c r="E61" s="158"/>
      <c r="F61" s="158"/>
      <c r="G61" s="60">
        <v>55</v>
      </c>
      <c r="H61" s="70">
        <f>H59-H60</f>
        <v>-6007234</v>
      </c>
      <c r="I61" s="70">
        <f>I59-I60</f>
        <v>-5598452.0100000054</v>
      </c>
    </row>
    <row r="62" spans="1:9" x14ac:dyDescent="0.2">
      <c r="A62" s="185" t="s">
        <v>219</v>
      </c>
      <c r="B62" s="185"/>
      <c r="C62" s="185"/>
      <c r="D62" s="185"/>
      <c r="E62" s="185"/>
      <c r="F62" s="185"/>
      <c r="G62" s="60">
        <v>56</v>
      </c>
      <c r="H62" s="70">
        <f>+IF((H59-H60)&gt;0,(H59-H60),0)</f>
        <v>0</v>
      </c>
      <c r="I62" s="70">
        <f>+IF((I59-I60)&gt;0,(I59-I60),0)</f>
        <v>0</v>
      </c>
    </row>
    <row r="63" spans="1:9" x14ac:dyDescent="0.2">
      <c r="A63" s="185" t="s">
        <v>220</v>
      </c>
      <c r="B63" s="185"/>
      <c r="C63" s="185"/>
      <c r="D63" s="185"/>
      <c r="E63" s="185"/>
      <c r="F63" s="185"/>
      <c r="G63" s="60">
        <v>57</v>
      </c>
      <c r="H63" s="70">
        <f>+IF((H59-H60)&lt;0,(H59-H60),0)</f>
        <v>-6007234</v>
      </c>
      <c r="I63" s="70">
        <f>+IF((I59-I60)&lt;0,(I59-I60),0)</f>
        <v>-5598452.0100000054</v>
      </c>
    </row>
    <row r="64" spans="1:9" x14ac:dyDescent="0.2">
      <c r="A64" s="174" t="s">
        <v>221</v>
      </c>
      <c r="B64" s="174"/>
      <c r="C64" s="174"/>
      <c r="D64" s="174"/>
      <c r="E64" s="174"/>
      <c r="F64" s="174"/>
      <c r="G64" s="59">
        <v>58</v>
      </c>
      <c r="H64" s="69">
        <v>-193397</v>
      </c>
      <c r="I64" s="69">
        <v>459044.78</v>
      </c>
    </row>
    <row r="65" spans="1:9" x14ac:dyDescent="0.2">
      <c r="A65" s="158" t="s">
        <v>222</v>
      </c>
      <c r="B65" s="158"/>
      <c r="C65" s="158"/>
      <c r="D65" s="158"/>
      <c r="E65" s="158"/>
      <c r="F65" s="158"/>
      <c r="G65" s="60">
        <v>59</v>
      </c>
      <c r="H65" s="70">
        <f>H61-H64</f>
        <v>-5813837</v>
      </c>
      <c r="I65" s="70">
        <f>I61-I64</f>
        <v>-6057496.7900000056</v>
      </c>
    </row>
    <row r="66" spans="1:9" x14ac:dyDescent="0.2">
      <c r="A66" s="185" t="s">
        <v>223</v>
      </c>
      <c r="B66" s="185"/>
      <c r="C66" s="185"/>
      <c r="D66" s="185"/>
      <c r="E66" s="185"/>
      <c r="F66" s="185"/>
      <c r="G66" s="60">
        <v>60</v>
      </c>
      <c r="H66" s="70">
        <f>+IF((H61-H64)&gt;0,(H61-H64),0)</f>
        <v>0</v>
      </c>
      <c r="I66" s="70">
        <f>+IF((I61-I64)&gt;0,(I61-I64),0)</f>
        <v>0</v>
      </c>
    </row>
    <row r="67" spans="1:9" x14ac:dyDescent="0.2">
      <c r="A67" s="185" t="s">
        <v>224</v>
      </c>
      <c r="B67" s="185"/>
      <c r="C67" s="185"/>
      <c r="D67" s="185"/>
      <c r="E67" s="185"/>
      <c r="F67" s="185"/>
      <c r="G67" s="60">
        <v>61</v>
      </c>
      <c r="H67" s="70">
        <f>+IF((H61-H64)&lt;0,(H61-H64),0)</f>
        <v>-5813837</v>
      </c>
      <c r="I67" s="70">
        <f>+IF((I61-I64)&lt;0,(I61-I64),0)</f>
        <v>-6057496.7900000056</v>
      </c>
    </row>
    <row r="68" spans="1:9" x14ac:dyDescent="0.2">
      <c r="A68" s="176" t="s">
        <v>225</v>
      </c>
      <c r="B68" s="176"/>
      <c r="C68" s="176"/>
      <c r="D68" s="176"/>
      <c r="E68" s="176"/>
      <c r="F68" s="176"/>
      <c r="G68" s="186"/>
      <c r="H68" s="186"/>
      <c r="I68" s="186"/>
    </row>
    <row r="69" spans="1:9" ht="25.9" customHeight="1" x14ac:dyDescent="0.2">
      <c r="A69" s="158" t="s">
        <v>226</v>
      </c>
      <c r="B69" s="158"/>
      <c r="C69" s="158"/>
      <c r="D69" s="158"/>
      <c r="E69" s="158"/>
      <c r="F69" s="158"/>
      <c r="G69" s="60">
        <v>62</v>
      </c>
      <c r="H69" s="70">
        <f>H70-H71</f>
        <v>0</v>
      </c>
      <c r="I69" s="70">
        <f>I70-I71</f>
        <v>0</v>
      </c>
    </row>
    <row r="70" spans="1:9" x14ac:dyDescent="0.2">
      <c r="A70" s="178" t="s">
        <v>227</v>
      </c>
      <c r="B70" s="178"/>
      <c r="C70" s="178"/>
      <c r="D70" s="178"/>
      <c r="E70" s="178"/>
      <c r="F70" s="178"/>
      <c r="G70" s="59">
        <v>63</v>
      </c>
      <c r="H70" s="69">
        <v>0</v>
      </c>
      <c r="I70" s="69">
        <v>0</v>
      </c>
    </row>
    <row r="71" spans="1:9" x14ac:dyDescent="0.2">
      <c r="A71" s="178" t="s">
        <v>228</v>
      </c>
      <c r="B71" s="178"/>
      <c r="C71" s="178"/>
      <c r="D71" s="178"/>
      <c r="E71" s="178"/>
      <c r="F71" s="178"/>
      <c r="G71" s="59">
        <v>64</v>
      </c>
      <c r="H71" s="69">
        <v>0</v>
      </c>
      <c r="I71" s="69">
        <v>0</v>
      </c>
    </row>
    <row r="72" spans="1:9" x14ac:dyDescent="0.2">
      <c r="A72" s="174" t="s">
        <v>229</v>
      </c>
      <c r="B72" s="174"/>
      <c r="C72" s="174"/>
      <c r="D72" s="174"/>
      <c r="E72" s="174"/>
      <c r="F72" s="174"/>
      <c r="G72" s="59">
        <v>65</v>
      </c>
      <c r="H72" s="69">
        <v>0</v>
      </c>
      <c r="I72" s="69">
        <v>0</v>
      </c>
    </row>
    <row r="73" spans="1:9" x14ac:dyDescent="0.2">
      <c r="A73" s="185" t="s">
        <v>230</v>
      </c>
      <c r="B73" s="185"/>
      <c r="C73" s="185"/>
      <c r="D73" s="185"/>
      <c r="E73" s="185"/>
      <c r="F73" s="185"/>
      <c r="G73" s="60">
        <v>66</v>
      </c>
      <c r="H73" s="73">
        <v>0</v>
      </c>
      <c r="I73" s="73">
        <v>0</v>
      </c>
    </row>
    <row r="74" spans="1:9" x14ac:dyDescent="0.2">
      <c r="A74" s="185" t="s">
        <v>231</v>
      </c>
      <c r="B74" s="185"/>
      <c r="C74" s="185"/>
      <c r="D74" s="185"/>
      <c r="E74" s="185"/>
      <c r="F74" s="185"/>
      <c r="G74" s="60">
        <v>67</v>
      </c>
      <c r="H74" s="73">
        <v>0</v>
      </c>
      <c r="I74" s="73">
        <v>0</v>
      </c>
    </row>
    <row r="75" spans="1:9" x14ac:dyDescent="0.2">
      <c r="A75" s="176" t="s">
        <v>232</v>
      </c>
      <c r="B75" s="176"/>
      <c r="C75" s="176"/>
      <c r="D75" s="176"/>
      <c r="E75" s="176"/>
      <c r="F75" s="176"/>
      <c r="G75" s="186"/>
      <c r="H75" s="186"/>
      <c r="I75" s="186"/>
    </row>
    <row r="76" spans="1:9" x14ac:dyDescent="0.2">
      <c r="A76" s="158" t="s">
        <v>233</v>
      </c>
      <c r="B76" s="158"/>
      <c r="C76" s="158"/>
      <c r="D76" s="158"/>
      <c r="E76" s="158"/>
      <c r="F76" s="158"/>
      <c r="G76" s="60">
        <v>68</v>
      </c>
      <c r="H76" s="73">
        <v>0</v>
      </c>
      <c r="I76" s="73">
        <v>0</v>
      </c>
    </row>
    <row r="77" spans="1:9" x14ac:dyDescent="0.2">
      <c r="A77" s="197" t="s">
        <v>234</v>
      </c>
      <c r="B77" s="197"/>
      <c r="C77" s="197"/>
      <c r="D77" s="197"/>
      <c r="E77" s="197"/>
      <c r="F77" s="197"/>
      <c r="G77" s="64">
        <v>69</v>
      </c>
      <c r="H77" s="74">
        <v>0</v>
      </c>
      <c r="I77" s="74">
        <v>0</v>
      </c>
    </row>
    <row r="78" spans="1:9" x14ac:dyDescent="0.2">
      <c r="A78" s="197" t="s">
        <v>235</v>
      </c>
      <c r="B78" s="197"/>
      <c r="C78" s="197"/>
      <c r="D78" s="197"/>
      <c r="E78" s="197"/>
      <c r="F78" s="197"/>
      <c r="G78" s="64">
        <v>70</v>
      </c>
      <c r="H78" s="74">
        <v>0</v>
      </c>
      <c r="I78" s="74">
        <v>0</v>
      </c>
    </row>
    <row r="79" spans="1:9" x14ac:dyDescent="0.2">
      <c r="A79" s="158" t="s">
        <v>236</v>
      </c>
      <c r="B79" s="158"/>
      <c r="C79" s="158"/>
      <c r="D79" s="158"/>
      <c r="E79" s="158"/>
      <c r="F79" s="158"/>
      <c r="G79" s="60">
        <v>71</v>
      </c>
      <c r="H79" s="73">
        <v>0</v>
      </c>
      <c r="I79" s="73">
        <v>0</v>
      </c>
    </row>
    <row r="80" spans="1:9" x14ac:dyDescent="0.2">
      <c r="A80" s="158" t="s">
        <v>237</v>
      </c>
      <c r="B80" s="158"/>
      <c r="C80" s="158"/>
      <c r="D80" s="158"/>
      <c r="E80" s="158"/>
      <c r="F80" s="158"/>
      <c r="G80" s="60">
        <v>72</v>
      </c>
      <c r="H80" s="73">
        <v>0</v>
      </c>
      <c r="I80" s="73">
        <v>0</v>
      </c>
    </row>
    <row r="81" spans="1:9" x14ac:dyDescent="0.2">
      <c r="A81" s="185" t="s">
        <v>238</v>
      </c>
      <c r="B81" s="185"/>
      <c r="C81" s="185"/>
      <c r="D81" s="185"/>
      <c r="E81" s="185"/>
      <c r="F81" s="185"/>
      <c r="G81" s="60">
        <v>73</v>
      </c>
      <c r="H81" s="73">
        <v>0</v>
      </c>
      <c r="I81" s="73">
        <v>0</v>
      </c>
    </row>
    <row r="82" spans="1:9" x14ac:dyDescent="0.2">
      <c r="A82" s="185" t="s">
        <v>239</v>
      </c>
      <c r="B82" s="185"/>
      <c r="C82" s="185"/>
      <c r="D82" s="185"/>
      <c r="E82" s="185"/>
      <c r="F82" s="185"/>
      <c r="G82" s="60">
        <v>74</v>
      </c>
      <c r="H82" s="73">
        <v>0</v>
      </c>
      <c r="I82" s="73">
        <v>0</v>
      </c>
    </row>
    <row r="83" spans="1:9" x14ac:dyDescent="0.2">
      <c r="A83" s="176" t="s">
        <v>240</v>
      </c>
      <c r="B83" s="176"/>
      <c r="C83" s="176"/>
      <c r="D83" s="176"/>
      <c r="E83" s="176"/>
      <c r="F83" s="176"/>
      <c r="G83" s="186"/>
      <c r="H83" s="186"/>
      <c r="I83" s="186"/>
    </row>
    <row r="84" spans="1:9" x14ac:dyDescent="0.2">
      <c r="A84" s="187" t="s">
        <v>241</v>
      </c>
      <c r="B84" s="187"/>
      <c r="C84" s="187"/>
      <c r="D84" s="187"/>
      <c r="E84" s="187"/>
      <c r="F84" s="187"/>
      <c r="G84" s="60">
        <v>75</v>
      </c>
      <c r="H84" s="75">
        <f>H85+H86</f>
        <v>0</v>
      </c>
      <c r="I84" s="75">
        <f>I85+I86</f>
        <v>0</v>
      </c>
    </row>
    <row r="85" spans="1:9" x14ac:dyDescent="0.2">
      <c r="A85" s="188" t="s">
        <v>242</v>
      </c>
      <c r="B85" s="188"/>
      <c r="C85" s="188"/>
      <c r="D85" s="188"/>
      <c r="E85" s="188"/>
      <c r="F85" s="188"/>
      <c r="G85" s="59">
        <v>76</v>
      </c>
      <c r="H85" s="76">
        <v>0</v>
      </c>
      <c r="I85" s="76">
        <v>0</v>
      </c>
    </row>
    <row r="86" spans="1:9" x14ac:dyDescent="0.2">
      <c r="A86" s="188" t="s">
        <v>243</v>
      </c>
      <c r="B86" s="188"/>
      <c r="C86" s="188"/>
      <c r="D86" s="188"/>
      <c r="E86" s="188"/>
      <c r="F86" s="188"/>
      <c r="G86" s="59">
        <v>77</v>
      </c>
      <c r="H86" s="76">
        <v>0</v>
      </c>
      <c r="I86" s="76">
        <v>0</v>
      </c>
    </row>
    <row r="87" spans="1:9" x14ac:dyDescent="0.2">
      <c r="A87" s="194" t="s">
        <v>244</v>
      </c>
      <c r="B87" s="194"/>
      <c r="C87" s="194"/>
      <c r="D87" s="194"/>
      <c r="E87" s="194"/>
      <c r="F87" s="194"/>
      <c r="G87" s="195"/>
      <c r="H87" s="195"/>
      <c r="I87" s="195"/>
    </row>
    <row r="88" spans="1:9" x14ac:dyDescent="0.2">
      <c r="A88" s="196" t="s">
        <v>245</v>
      </c>
      <c r="B88" s="196"/>
      <c r="C88" s="196"/>
      <c r="D88" s="196"/>
      <c r="E88" s="196"/>
      <c r="F88" s="196"/>
      <c r="G88" s="59">
        <v>78</v>
      </c>
      <c r="H88" s="76">
        <f>+H67</f>
        <v>-5813837</v>
      </c>
      <c r="I88" s="76">
        <f>+I67</f>
        <v>-6057496.7900000056</v>
      </c>
    </row>
    <row r="89" spans="1:9" ht="29.25" customHeight="1" x14ac:dyDescent="0.2">
      <c r="A89" s="193" t="s">
        <v>246</v>
      </c>
      <c r="B89" s="193"/>
      <c r="C89" s="193"/>
      <c r="D89" s="193"/>
      <c r="E89" s="193"/>
      <c r="F89" s="193"/>
      <c r="G89" s="60">
        <v>79</v>
      </c>
      <c r="H89" s="75">
        <f>H90+H97</f>
        <v>0</v>
      </c>
      <c r="I89" s="75">
        <f>I90+I97</f>
        <v>0</v>
      </c>
    </row>
    <row r="90" spans="1:9" ht="24.6" customHeight="1" x14ac:dyDescent="0.2">
      <c r="A90" s="189" t="s">
        <v>247</v>
      </c>
      <c r="B90" s="189"/>
      <c r="C90" s="189"/>
      <c r="D90" s="189"/>
      <c r="E90" s="189"/>
      <c r="F90" s="189"/>
      <c r="G90" s="60">
        <v>80</v>
      </c>
      <c r="H90" s="75">
        <f>SUM(H91:H95)</f>
        <v>0</v>
      </c>
      <c r="I90" s="75">
        <f>SUM(I91:I95)</f>
        <v>0</v>
      </c>
    </row>
    <row r="91" spans="1:9" ht="24.6" customHeight="1" x14ac:dyDescent="0.2">
      <c r="A91" s="178" t="s">
        <v>248</v>
      </c>
      <c r="B91" s="178"/>
      <c r="C91" s="178"/>
      <c r="D91" s="178"/>
      <c r="E91" s="178"/>
      <c r="F91" s="178"/>
      <c r="G91" s="60">
        <v>81</v>
      </c>
      <c r="H91" s="76">
        <v>0</v>
      </c>
      <c r="I91" s="76">
        <v>0</v>
      </c>
    </row>
    <row r="92" spans="1:9" ht="39" customHeight="1" x14ac:dyDescent="0.2">
      <c r="A92" s="178" t="s">
        <v>249</v>
      </c>
      <c r="B92" s="178"/>
      <c r="C92" s="178"/>
      <c r="D92" s="178"/>
      <c r="E92" s="178"/>
      <c r="F92" s="178"/>
      <c r="G92" s="60">
        <v>82</v>
      </c>
      <c r="H92" s="76">
        <v>0</v>
      </c>
      <c r="I92" s="76">
        <v>0</v>
      </c>
    </row>
    <row r="93" spans="1:9" ht="44.25" customHeight="1" x14ac:dyDescent="0.2">
      <c r="A93" s="178" t="s">
        <v>250</v>
      </c>
      <c r="B93" s="178"/>
      <c r="C93" s="178"/>
      <c r="D93" s="178"/>
      <c r="E93" s="178"/>
      <c r="F93" s="178"/>
      <c r="G93" s="60">
        <v>83</v>
      </c>
      <c r="H93" s="76">
        <v>0</v>
      </c>
      <c r="I93" s="76">
        <v>0</v>
      </c>
    </row>
    <row r="94" spans="1:9" ht="16.5" customHeight="1" x14ac:dyDescent="0.2">
      <c r="A94" s="178" t="s">
        <v>251</v>
      </c>
      <c r="B94" s="178"/>
      <c r="C94" s="178"/>
      <c r="D94" s="178"/>
      <c r="E94" s="178"/>
      <c r="F94" s="178"/>
      <c r="G94" s="60">
        <v>84</v>
      </c>
      <c r="H94" s="76">
        <v>0</v>
      </c>
      <c r="I94" s="76">
        <v>0</v>
      </c>
    </row>
    <row r="95" spans="1:9" ht="13.5" customHeight="1" x14ac:dyDescent="0.2">
      <c r="A95" s="178" t="s">
        <v>252</v>
      </c>
      <c r="B95" s="178"/>
      <c r="C95" s="178"/>
      <c r="D95" s="178"/>
      <c r="E95" s="178"/>
      <c r="F95" s="178"/>
      <c r="G95" s="60">
        <v>85</v>
      </c>
      <c r="H95" s="76">
        <v>0</v>
      </c>
      <c r="I95" s="76">
        <v>0</v>
      </c>
    </row>
    <row r="96" spans="1:9" ht="24.6" customHeight="1" x14ac:dyDescent="0.2">
      <c r="A96" s="178" t="s">
        <v>253</v>
      </c>
      <c r="B96" s="178"/>
      <c r="C96" s="178"/>
      <c r="D96" s="178"/>
      <c r="E96" s="178"/>
      <c r="F96" s="178"/>
      <c r="G96" s="60">
        <v>86</v>
      </c>
      <c r="H96" s="76">
        <v>0</v>
      </c>
      <c r="I96" s="76">
        <v>0</v>
      </c>
    </row>
    <row r="97" spans="1:9" ht="24.6" customHeight="1" x14ac:dyDescent="0.2">
      <c r="A97" s="189" t="s">
        <v>442</v>
      </c>
      <c r="B97" s="189"/>
      <c r="C97" s="189"/>
      <c r="D97" s="189"/>
      <c r="E97" s="189"/>
      <c r="F97" s="189"/>
      <c r="G97" s="60">
        <v>87</v>
      </c>
      <c r="H97" s="75">
        <f>SUM(H98:H106)</f>
        <v>0</v>
      </c>
      <c r="I97" s="75">
        <f>SUM(I98:I106)</f>
        <v>0</v>
      </c>
    </row>
    <row r="98" spans="1:9" x14ac:dyDescent="0.2">
      <c r="A98" s="178" t="s">
        <v>254</v>
      </c>
      <c r="B98" s="178"/>
      <c r="C98" s="178"/>
      <c r="D98" s="178"/>
      <c r="E98" s="178"/>
      <c r="F98" s="178"/>
      <c r="G98" s="59">
        <v>88</v>
      </c>
      <c r="H98" s="76">
        <v>0</v>
      </c>
      <c r="I98" s="76">
        <v>0</v>
      </c>
    </row>
    <row r="99" spans="1:9" ht="35.25" customHeight="1" x14ac:dyDescent="0.2">
      <c r="A99" s="178" t="s">
        <v>433</v>
      </c>
      <c r="B99" s="178"/>
      <c r="C99" s="178"/>
      <c r="D99" s="178"/>
      <c r="E99" s="178"/>
      <c r="F99" s="178"/>
      <c r="G99" s="59">
        <v>89</v>
      </c>
      <c r="H99" s="76">
        <v>0</v>
      </c>
      <c r="I99" s="76">
        <v>0</v>
      </c>
    </row>
    <row r="100" spans="1:9" ht="35.25" customHeight="1" x14ac:dyDescent="0.2">
      <c r="A100" s="178" t="s">
        <v>434</v>
      </c>
      <c r="B100" s="178"/>
      <c r="C100" s="178"/>
      <c r="D100" s="178"/>
      <c r="E100" s="178"/>
      <c r="F100" s="178"/>
      <c r="G100" s="59">
        <v>90</v>
      </c>
      <c r="H100" s="76">
        <v>0</v>
      </c>
      <c r="I100" s="76">
        <v>0</v>
      </c>
    </row>
    <row r="101" spans="1:9" x14ac:dyDescent="0.2">
      <c r="A101" s="178" t="s">
        <v>435</v>
      </c>
      <c r="B101" s="178"/>
      <c r="C101" s="178"/>
      <c r="D101" s="178"/>
      <c r="E101" s="178"/>
      <c r="F101" s="178"/>
      <c r="G101" s="59">
        <v>91</v>
      </c>
      <c r="H101" s="76">
        <v>0</v>
      </c>
      <c r="I101" s="76">
        <v>0</v>
      </c>
    </row>
    <row r="102" spans="1:9" ht="33.75" customHeight="1" x14ac:dyDescent="0.2">
      <c r="A102" s="178" t="s">
        <v>436</v>
      </c>
      <c r="B102" s="178"/>
      <c r="C102" s="178"/>
      <c r="D102" s="178"/>
      <c r="E102" s="178"/>
      <c r="F102" s="178"/>
      <c r="G102" s="59">
        <v>92</v>
      </c>
      <c r="H102" s="76">
        <v>0</v>
      </c>
      <c r="I102" s="76">
        <v>0</v>
      </c>
    </row>
    <row r="103" spans="1:9" ht="29.25" customHeight="1" x14ac:dyDescent="0.2">
      <c r="A103" s="178" t="s">
        <v>437</v>
      </c>
      <c r="B103" s="178"/>
      <c r="C103" s="178"/>
      <c r="D103" s="178"/>
      <c r="E103" s="178"/>
      <c r="F103" s="178"/>
      <c r="G103" s="59">
        <v>93</v>
      </c>
      <c r="H103" s="76">
        <v>0</v>
      </c>
      <c r="I103" s="76">
        <v>0</v>
      </c>
    </row>
    <row r="104" spans="1:9" x14ac:dyDescent="0.2">
      <c r="A104" s="178" t="s">
        <v>438</v>
      </c>
      <c r="B104" s="178"/>
      <c r="C104" s="178"/>
      <c r="D104" s="178"/>
      <c r="E104" s="178"/>
      <c r="F104" s="178"/>
      <c r="G104" s="59">
        <v>94</v>
      </c>
      <c r="H104" s="76">
        <v>0</v>
      </c>
      <c r="I104" s="76">
        <v>0</v>
      </c>
    </row>
    <row r="105" spans="1:9" ht="24.75" customHeight="1" x14ac:dyDescent="0.2">
      <c r="A105" s="178" t="s">
        <v>439</v>
      </c>
      <c r="B105" s="178"/>
      <c r="C105" s="178"/>
      <c r="D105" s="178"/>
      <c r="E105" s="178"/>
      <c r="F105" s="178"/>
      <c r="G105" s="59">
        <v>95</v>
      </c>
      <c r="H105" s="76">
        <v>0</v>
      </c>
      <c r="I105" s="76">
        <v>0</v>
      </c>
    </row>
    <row r="106" spans="1:9" ht="15.75" customHeight="1" x14ac:dyDescent="0.2">
      <c r="A106" s="178" t="s">
        <v>440</v>
      </c>
      <c r="B106" s="178"/>
      <c r="C106" s="178"/>
      <c r="D106" s="178"/>
      <c r="E106" s="178"/>
      <c r="F106" s="178"/>
      <c r="G106" s="59">
        <v>96</v>
      </c>
      <c r="H106" s="76">
        <v>0</v>
      </c>
      <c r="I106" s="76">
        <v>0</v>
      </c>
    </row>
    <row r="107" spans="1:9" ht="24.75" customHeight="1" x14ac:dyDescent="0.2">
      <c r="A107" s="178" t="s">
        <v>441</v>
      </c>
      <c r="B107" s="178"/>
      <c r="C107" s="178"/>
      <c r="D107" s="178"/>
      <c r="E107" s="178"/>
      <c r="F107" s="178"/>
      <c r="G107" s="59">
        <v>97</v>
      </c>
      <c r="H107" s="76">
        <v>0</v>
      </c>
      <c r="I107" s="76">
        <v>0</v>
      </c>
    </row>
    <row r="108" spans="1:9" ht="27.6" customHeight="1" x14ac:dyDescent="0.2">
      <c r="A108" s="193" t="s">
        <v>443</v>
      </c>
      <c r="B108" s="193"/>
      <c r="C108" s="193"/>
      <c r="D108" s="193"/>
      <c r="E108" s="193"/>
      <c r="F108" s="193"/>
      <c r="G108" s="60">
        <v>98</v>
      </c>
      <c r="H108" s="75">
        <f>H90+H97-H107-H96</f>
        <v>0</v>
      </c>
      <c r="I108" s="75">
        <f>I90+I97-I107-I96</f>
        <v>0</v>
      </c>
    </row>
    <row r="109" spans="1:9" ht="22.15" customHeight="1" x14ac:dyDescent="0.2">
      <c r="A109" s="193" t="s">
        <v>444</v>
      </c>
      <c r="B109" s="193"/>
      <c r="C109" s="193"/>
      <c r="D109" s="193"/>
      <c r="E109" s="193"/>
      <c r="F109" s="193"/>
      <c r="G109" s="60">
        <v>99</v>
      </c>
      <c r="H109" s="75">
        <f>H88+H108</f>
        <v>-5813837</v>
      </c>
      <c r="I109" s="75">
        <f>I88+I108</f>
        <v>-6057496.7900000056</v>
      </c>
    </row>
    <row r="110" spans="1:9" x14ac:dyDescent="0.2">
      <c r="A110" s="176" t="s">
        <v>255</v>
      </c>
      <c r="B110" s="176"/>
      <c r="C110" s="176"/>
      <c r="D110" s="176"/>
      <c r="E110" s="176"/>
      <c r="F110" s="176"/>
      <c r="G110" s="186"/>
      <c r="H110" s="186"/>
      <c r="I110" s="186"/>
    </row>
    <row r="111" spans="1:9" ht="24.75" customHeight="1" x14ac:dyDescent="0.2">
      <c r="A111" s="187" t="s">
        <v>445</v>
      </c>
      <c r="B111" s="187"/>
      <c r="C111" s="187"/>
      <c r="D111" s="187"/>
      <c r="E111" s="187"/>
      <c r="F111" s="187"/>
      <c r="G111" s="60">
        <v>100</v>
      </c>
      <c r="H111" s="75">
        <f>H112+H113</f>
        <v>-5813837</v>
      </c>
      <c r="I111" s="75">
        <f>I112+I113</f>
        <v>-6057496.7900000056</v>
      </c>
    </row>
    <row r="112" spans="1:9" x14ac:dyDescent="0.2">
      <c r="A112" s="188" t="s">
        <v>256</v>
      </c>
      <c r="B112" s="188"/>
      <c r="C112" s="188"/>
      <c r="D112" s="188"/>
      <c r="E112" s="188"/>
      <c r="F112" s="188"/>
      <c r="G112" s="59">
        <v>101</v>
      </c>
      <c r="H112" s="76">
        <f>+H109</f>
        <v>-5813837</v>
      </c>
      <c r="I112" s="76">
        <f>+I109</f>
        <v>-6057496.7900000056</v>
      </c>
    </row>
    <row r="113" spans="1:9" x14ac:dyDescent="0.2">
      <c r="A113" s="188" t="s">
        <v>257</v>
      </c>
      <c r="B113" s="188"/>
      <c r="C113" s="188"/>
      <c r="D113" s="188"/>
      <c r="E113" s="188"/>
      <c r="F113" s="188"/>
      <c r="G113" s="59">
        <v>102</v>
      </c>
      <c r="H113" s="76">
        <v>0</v>
      </c>
      <c r="I113" s="76">
        <v>0</v>
      </c>
    </row>
  </sheetData>
  <mergeCells count="113">
    <mergeCell ref="A3:I3"/>
    <mergeCell ref="A108:F108"/>
    <mergeCell ref="A109:F109"/>
    <mergeCell ref="A110:I110"/>
    <mergeCell ref="A111:F111"/>
    <mergeCell ref="A112:F112"/>
    <mergeCell ref="A113:F113"/>
    <mergeCell ref="A87:I87"/>
    <mergeCell ref="A88:F88"/>
    <mergeCell ref="A89:F89"/>
    <mergeCell ref="A98:F98"/>
    <mergeCell ref="A75:I75"/>
    <mergeCell ref="A76:F76"/>
    <mergeCell ref="A77:F77"/>
    <mergeCell ref="A78:F78"/>
    <mergeCell ref="A79:F79"/>
    <mergeCell ref="A80:F80"/>
    <mergeCell ref="A61:F61"/>
    <mergeCell ref="A62:F62"/>
    <mergeCell ref="A63:F63"/>
    <mergeCell ref="A64:F64"/>
    <mergeCell ref="A21:F21"/>
    <mergeCell ref="A37:F37"/>
    <mergeCell ref="A38:F38"/>
    <mergeCell ref="A39:F39"/>
    <mergeCell ref="A40:F40"/>
    <mergeCell ref="A41:F41"/>
    <mergeCell ref="A42:F42"/>
    <mergeCell ref="A25:F25"/>
    <mergeCell ref="A26:F26"/>
    <mergeCell ref="A27:F27"/>
    <mergeCell ref="A28:F28"/>
    <mergeCell ref="A29:F29"/>
    <mergeCell ref="A30:F30"/>
    <mergeCell ref="A34:F34"/>
    <mergeCell ref="A32:F32"/>
    <mergeCell ref="A33:F33"/>
    <mergeCell ref="A22:F22"/>
    <mergeCell ref="A7:F7"/>
    <mergeCell ref="A8:F8"/>
    <mergeCell ref="A9:F9"/>
    <mergeCell ref="A10:F10"/>
    <mergeCell ref="A11:F11"/>
    <mergeCell ref="A12:F12"/>
    <mergeCell ref="A103:F103"/>
    <mergeCell ref="A104:F104"/>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105:F105"/>
    <mergeCell ref="A101:F101"/>
    <mergeCell ref="A102:F102"/>
    <mergeCell ref="A83:I83"/>
    <mergeCell ref="A84:F84"/>
    <mergeCell ref="A85:F85"/>
    <mergeCell ref="A86:F86"/>
    <mergeCell ref="A81:F81"/>
    <mergeCell ref="A82:F82"/>
    <mergeCell ref="A90:F90"/>
    <mergeCell ref="A91:F91"/>
    <mergeCell ref="A92:F92"/>
    <mergeCell ref="A93:F93"/>
    <mergeCell ref="A94:F94"/>
    <mergeCell ref="A95:F95"/>
    <mergeCell ref="A96:F96"/>
    <mergeCell ref="A97:F97"/>
    <mergeCell ref="A100:F100"/>
    <mergeCell ref="A99:F99"/>
    <mergeCell ref="A65:F65"/>
    <mergeCell ref="A66:F66"/>
    <mergeCell ref="A70:F70"/>
    <mergeCell ref="A49:F49"/>
    <mergeCell ref="A50:F50"/>
    <mergeCell ref="A51:F51"/>
    <mergeCell ref="A52:F52"/>
    <mergeCell ref="A53:F53"/>
    <mergeCell ref="A54:F54"/>
    <mergeCell ref="A106:F106"/>
    <mergeCell ref="A107:F107"/>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s>
  <dataValidations count="3">
    <dataValidation type="whole" operator="greaterThanOrEqual" allowBlank="1" showInputMessage="1" showErrorMessage="1" errorTitle="Incorrect entry" error="You can enter only positive whole numbers." sqref="GEJ982991:GEK982994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GOF982991:GOG982994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GYB982991:GYC982994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HX982991:HHY98299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RT982991:HRU982994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IBP982991:IBQ982994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ILL982991:ILM982994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IVH982991:IVI982994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JFD982991:JFE98299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JOZ982991:JPA982994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JYV982991:JYW982994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KIR982991:KIS982994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KSN982991:KSO982994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LCJ982991:LCK9829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LMF982991:LMG982994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LWB982991:LWC982994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MFX982991:MFY982994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MPT982991:MPU982994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MZP982991:MZQ982994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NJL982991:NJM98299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NTH982991:NTI982994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ODD982991:ODE982994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OMZ982991:ONA982994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OWV982991:OWW982994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PGR982991:PGS98299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PQN982991:PQO982994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QAJ982991:QAK982994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QKF982991:QKG982994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QUB982991:QUC982994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RDX982991:RDY98299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RNT982991:RNU982994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RXP982991:RXQ982994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SHL982991:SHM982994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SRH982991:SRI982994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TBD982991:TBE98299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TKZ982991:TLA982994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TUV982991:TUW982994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UER982991:UES982994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UON982991:UOO982994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UYJ982991:UYK98299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VIF982991:VIG982994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VSB982991:VSC982994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WBX982991:WBY982994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WLT982991:WLU982994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WVP982991:WVQ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xr:uid="{00000000-0002-0000-0200-000000000000}">
      <formula1>0</formula1>
    </dataValidation>
    <dataValidation type="whole" operator="notEqual" allowBlank="1" showInputMessage="1" showErrorMessage="1" errorTitle="Incorrect entry" error="You can enter only positive or negative whole numbers." sqref="RNT982995:RNU982995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RXP982995:RXQ982995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SHL982995:SHM982995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SRH982995:SRI982995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TBD982995:TBE98299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TKZ982995:TLA982995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TUV982995:TUW982995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UER982995:UES982995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UON982995:UOO982995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UYJ982995:UYK98299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VIF982995:VIG982995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VSB982995:VSC982995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WBX982995:WBY982995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WLT982995:WLU982995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WVP982995:WVQ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xr:uid="{00000000-0002-0000-0200-000001000000}">
      <formula1>999999999999</formula1>
    </dataValidation>
    <dataValidation type="whole" operator="notEqual" allowBlank="1" showInputMessage="1" showErrorMessage="1" errorTitle="Incorrect entry" error="You can enter only whole numbers." sqref="AMR983031:AMS983031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AWN983031:AWO983031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BGJ983031:BGK983031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BQF983031:BQG983031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CAB983031:CAC98303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CJX983031:CJY983031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CTT983031:CTU983031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DDP983031:DDQ983031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DNL983031:DNM983031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DXH983031:DXI98303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EHD983031:EHE983031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EQZ983031:ERA983031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FAV983031:FAW983031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FKR983031:FKS983031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FUN983031:FUO98303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GEJ983031:GEK98303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GOF983031:GOG983031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GYB983031:GYC983031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HX983031:HHY983031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RT983031:HRU983031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IBP983031:IBQ9830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ILL983031:ILM983031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IVH983031:IVI983031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JFD983031:JFE983031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JOZ983031:JPA983031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JYV983031:JYW98303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KIR983031:KIS983031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KSN983031:KSO983031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LCJ983031:LCK983031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LMF983031:LMG983031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LWB983031:LWC983031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MFX983031:MFY983031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MPT983031:MPU983031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MZP983031:MZQ983031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NJL983031:NJM983031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NTH983031:NTI983031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ODD983031:ODE983031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OMZ983031:ONA983031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OWV983031:OWW983031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PGR983031:PGS983031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PQN983031:PQO983031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QAJ983031:QAK983031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QKF983031:QKG983031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QUB983031:QUC983031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RDX983031:RDY983031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RNT983031:RNU983031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RXP983031:RXQ983031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SHL983031:SHM983031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SRH983031:SRI983031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TBD983031:TBE98303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TKZ983031:TLA983031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TUV983031:TUW983031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UER983031:UES983031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UON983031:UOO983031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UYJ983031:UYK98303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VIF983031:VIG983031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VSB983031:VSC983031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WBX983031:WBY983031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WLT983031:WLU983031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WVP983031:WVQ983031 JD983031:JE983031 SZ983031:TA983031 ACV983031:ACW983031" xr:uid="{00000000-0002-0000-0200-000002000000}">
      <formula1>999999999999</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tabSelected="1" view="pageBreakPreview" topLeftCell="A41" zoomScale="110" zoomScaleNormal="100" workbookViewId="0">
      <selection activeCell="H58" sqref="H58:I58"/>
    </sheetView>
  </sheetViews>
  <sheetFormatPr defaultColWidth="9.140625" defaultRowHeight="12.75" x14ac:dyDescent="0.2"/>
  <cols>
    <col min="1" max="6" width="9.140625" style="2"/>
    <col min="7" max="7" width="9.140625" style="7"/>
    <col min="8" max="9" width="16.28515625" style="23" customWidth="1"/>
    <col min="10" max="16384" width="9.140625" style="2"/>
  </cols>
  <sheetData>
    <row r="1" spans="1:9" x14ac:dyDescent="0.2">
      <c r="A1" s="183" t="s">
        <v>258</v>
      </c>
      <c r="B1" s="198"/>
      <c r="C1" s="198"/>
      <c r="D1" s="198"/>
      <c r="E1" s="198"/>
      <c r="F1" s="198"/>
      <c r="G1" s="198"/>
      <c r="H1" s="198"/>
      <c r="I1" s="198"/>
    </row>
    <row r="2" spans="1:9" x14ac:dyDescent="0.2">
      <c r="A2" s="182" t="s">
        <v>469</v>
      </c>
      <c r="B2" s="163"/>
      <c r="C2" s="163"/>
      <c r="D2" s="163"/>
      <c r="E2" s="163"/>
      <c r="F2" s="163"/>
      <c r="G2" s="163"/>
      <c r="H2" s="163"/>
      <c r="I2" s="163"/>
    </row>
    <row r="3" spans="1:9" x14ac:dyDescent="0.2">
      <c r="A3" s="191" t="s">
        <v>41</v>
      </c>
      <c r="B3" s="201"/>
      <c r="C3" s="201"/>
      <c r="D3" s="201"/>
      <c r="E3" s="201"/>
      <c r="F3" s="201"/>
      <c r="G3" s="201"/>
      <c r="H3" s="201"/>
      <c r="I3" s="201"/>
    </row>
    <row r="4" spans="1:9" x14ac:dyDescent="0.2">
      <c r="A4" s="199" t="s">
        <v>468</v>
      </c>
      <c r="B4" s="166"/>
      <c r="C4" s="166"/>
      <c r="D4" s="166"/>
      <c r="E4" s="166"/>
      <c r="F4" s="166"/>
      <c r="G4" s="166"/>
      <c r="H4" s="166"/>
      <c r="I4" s="167"/>
    </row>
    <row r="5" spans="1:9" ht="22.5" x14ac:dyDescent="0.2">
      <c r="A5" s="179" t="s">
        <v>42</v>
      </c>
      <c r="B5" s="171"/>
      <c r="C5" s="171"/>
      <c r="D5" s="171"/>
      <c r="E5" s="171"/>
      <c r="F5" s="171"/>
      <c r="G5" s="65" t="s">
        <v>259</v>
      </c>
      <c r="H5" s="62" t="s">
        <v>162</v>
      </c>
      <c r="I5" s="62" t="s">
        <v>163</v>
      </c>
    </row>
    <row r="6" spans="1:9" x14ac:dyDescent="0.2">
      <c r="A6" s="202">
        <v>1</v>
      </c>
      <c r="B6" s="171"/>
      <c r="C6" s="171"/>
      <c r="D6" s="171"/>
      <c r="E6" s="171"/>
      <c r="F6" s="171"/>
      <c r="G6" s="62">
        <v>2</v>
      </c>
      <c r="H6" s="62" t="s">
        <v>260</v>
      </c>
      <c r="I6" s="62" t="s">
        <v>261</v>
      </c>
    </row>
    <row r="7" spans="1:9" x14ac:dyDescent="0.2">
      <c r="A7" s="203" t="s">
        <v>262</v>
      </c>
      <c r="B7" s="203"/>
      <c r="C7" s="203"/>
      <c r="D7" s="203"/>
      <c r="E7" s="203"/>
      <c r="F7" s="203"/>
      <c r="G7" s="203"/>
      <c r="H7" s="203"/>
      <c r="I7" s="203"/>
    </row>
    <row r="8" spans="1:9" ht="12.75" customHeight="1" x14ac:dyDescent="0.2">
      <c r="A8" s="178" t="s">
        <v>263</v>
      </c>
      <c r="B8" s="178"/>
      <c r="C8" s="178"/>
      <c r="D8" s="178"/>
      <c r="E8" s="178"/>
      <c r="F8" s="178"/>
      <c r="G8" s="64">
        <v>1</v>
      </c>
      <c r="H8" s="77">
        <v>-6007234</v>
      </c>
      <c r="I8" s="77">
        <v>-5598452.0099999998</v>
      </c>
    </row>
    <row r="9" spans="1:9" ht="12.75" customHeight="1" x14ac:dyDescent="0.2">
      <c r="A9" s="185" t="s">
        <v>264</v>
      </c>
      <c r="B9" s="185"/>
      <c r="C9" s="185"/>
      <c r="D9" s="185"/>
      <c r="E9" s="185"/>
      <c r="F9" s="185"/>
      <c r="G9" s="60">
        <v>2</v>
      </c>
      <c r="H9" s="78">
        <f>H10+H11+H12+H13+H14+H15+H16+H17</f>
        <v>12205514</v>
      </c>
      <c r="I9" s="78">
        <f>I10+I11+I12+I13+I14+I15+I16+I17</f>
        <v>11074052.739999998</v>
      </c>
    </row>
    <row r="10" spans="1:9" ht="12.75" customHeight="1" x14ac:dyDescent="0.2">
      <c r="A10" s="200" t="s">
        <v>265</v>
      </c>
      <c r="B10" s="200"/>
      <c r="C10" s="200"/>
      <c r="D10" s="200"/>
      <c r="E10" s="200"/>
      <c r="F10" s="200"/>
      <c r="G10" s="64">
        <v>3</v>
      </c>
      <c r="H10" s="77">
        <v>8562329</v>
      </c>
      <c r="I10" s="77">
        <v>8073334.21</v>
      </c>
    </row>
    <row r="11" spans="1:9" ht="31.15" customHeight="1" x14ac:dyDescent="0.2">
      <c r="A11" s="200" t="s">
        <v>266</v>
      </c>
      <c r="B11" s="200"/>
      <c r="C11" s="200"/>
      <c r="D11" s="200"/>
      <c r="E11" s="200"/>
      <c r="F11" s="200"/>
      <c r="G11" s="64">
        <v>4</v>
      </c>
      <c r="H11" s="77">
        <v>139902</v>
      </c>
      <c r="I11" s="77">
        <v>0</v>
      </c>
    </row>
    <row r="12" spans="1:9" ht="28.15" customHeight="1" x14ac:dyDescent="0.2">
      <c r="A12" s="200" t="s">
        <v>267</v>
      </c>
      <c r="B12" s="200"/>
      <c r="C12" s="200"/>
      <c r="D12" s="200"/>
      <c r="E12" s="200"/>
      <c r="F12" s="200"/>
      <c r="G12" s="64">
        <v>5</v>
      </c>
      <c r="H12" s="77">
        <v>141343</v>
      </c>
      <c r="I12" s="77">
        <v>-8755.8700000000008</v>
      </c>
    </row>
    <row r="13" spans="1:9" ht="12.75" customHeight="1" x14ac:dyDescent="0.2">
      <c r="A13" s="200" t="s">
        <v>268</v>
      </c>
      <c r="B13" s="200"/>
      <c r="C13" s="200"/>
      <c r="D13" s="200"/>
      <c r="E13" s="200"/>
      <c r="F13" s="200"/>
      <c r="G13" s="64">
        <v>6</v>
      </c>
      <c r="H13" s="77">
        <v>-427</v>
      </c>
      <c r="I13" s="77">
        <v>-822.86</v>
      </c>
    </row>
    <row r="14" spans="1:9" ht="12.75" customHeight="1" x14ac:dyDescent="0.2">
      <c r="A14" s="200" t="s">
        <v>269</v>
      </c>
      <c r="B14" s="200"/>
      <c r="C14" s="200"/>
      <c r="D14" s="200"/>
      <c r="E14" s="200"/>
      <c r="F14" s="200"/>
      <c r="G14" s="64">
        <v>7</v>
      </c>
      <c r="H14" s="77">
        <v>3336973</v>
      </c>
      <c r="I14" s="77">
        <v>2974796.57</v>
      </c>
    </row>
    <row r="15" spans="1:9" ht="12.75" customHeight="1" x14ac:dyDescent="0.2">
      <c r="A15" s="200" t="s">
        <v>270</v>
      </c>
      <c r="B15" s="200"/>
      <c r="C15" s="200"/>
      <c r="D15" s="200"/>
      <c r="E15" s="200"/>
      <c r="F15" s="200"/>
      <c r="G15" s="64">
        <v>8</v>
      </c>
      <c r="H15" s="77">
        <v>25394</v>
      </c>
      <c r="I15" s="77">
        <v>-33333.39</v>
      </c>
    </row>
    <row r="16" spans="1:9" ht="12.75" customHeight="1" x14ac:dyDescent="0.2">
      <c r="A16" s="200" t="s">
        <v>271</v>
      </c>
      <c r="B16" s="200"/>
      <c r="C16" s="200"/>
      <c r="D16" s="200"/>
      <c r="E16" s="200"/>
      <c r="F16" s="200"/>
      <c r="G16" s="64">
        <v>9</v>
      </c>
      <c r="H16" s="77">
        <v>0</v>
      </c>
      <c r="I16" s="77">
        <v>0</v>
      </c>
    </row>
    <row r="17" spans="1:9" ht="27.6" customHeight="1" x14ac:dyDescent="0.2">
      <c r="A17" s="200" t="s">
        <v>272</v>
      </c>
      <c r="B17" s="200"/>
      <c r="C17" s="200"/>
      <c r="D17" s="200"/>
      <c r="E17" s="200"/>
      <c r="F17" s="200"/>
      <c r="G17" s="64">
        <v>10</v>
      </c>
      <c r="H17" s="77">
        <v>0</v>
      </c>
      <c r="I17" s="77">
        <v>68834.080000000002</v>
      </c>
    </row>
    <row r="18" spans="1:9" ht="29.45" customHeight="1" x14ac:dyDescent="0.2">
      <c r="A18" s="193" t="s">
        <v>273</v>
      </c>
      <c r="B18" s="193"/>
      <c r="C18" s="193"/>
      <c r="D18" s="193"/>
      <c r="E18" s="193"/>
      <c r="F18" s="193"/>
      <c r="G18" s="60">
        <v>11</v>
      </c>
      <c r="H18" s="78">
        <f>H8+H9</f>
        <v>6198280</v>
      </c>
      <c r="I18" s="78">
        <f>I8+I9</f>
        <v>5475600.7299999986</v>
      </c>
    </row>
    <row r="19" spans="1:9" ht="12.75" customHeight="1" x14ac:dyDescent="0.2">
      <c r="A19" s="185" t="s">
        <v>274</v>
      </c>
      <c r="B19" s="185"/>
      <c r="C19" s="185"/>
      <c r="D19" s="185"/>
      <c r="E19" s="185"/>
      <c r="F19" s="185"/>
      <c r="G19" s="60">
        <v>12</v>
      </c>
      <c r="H19" s="78">
        <f>H20+H21+H22+H23</f>
        <v>-1004663</v>
      </c>
      <c r="I19" s="78">
        <f>I20+I21+I22+I23</f>
        <v>-628796.55999999982</v>
      </c>
    </row>
    <row r="20" spans="1:9" ht="12.75" customHeight="1" x14ac:dyDescent="0.2">
      <c r="A20" s="200" t="s">
        <v>275</v>
      </c>
      <c r="B20" s="200"/>
      <c r="C20" s="200"/>
      <c r="D20" s="200"/>
      <c r="E20" s="200"/>
      <c r="F20" s="200"/>
      <c r="G20" s="64">
        <v>13</v>
      </c>
      <c r="H20" s="77">
        <v>-1013736</v>
      </c>
      <c r="I20" s="77">
        <v>-1073584.8899999999</v>
      </c>
    </row>
    <row r="21" spans="1:9" ht="12.75" customHeight="1" x14ac:dyDescent="0.2">
      <c r="A21" s="200" t="s">
        <v>276</v>
      </c>
      <c r="B21" s="200"/>
      <c r="C21" s="200"/>
      <c r="D21" s="200"/>
      <c r="E21" s="200"/>
      <c r="F21" s="200"/>
      <c r="G21" s="64">
        <v>14</v>
      </c>
      <c r="H21" s="77">
        <v>-324215</v>
      </c>
      <c r="I21" s="77">
        <v>310029.81</v>
      </c>
    </row>
    <row r="22" spans="1:9" ht="12.75" customHeight="1" x14ac:dyDescent="0.2">
      <c r="A22" s="200" t="s">
        <v>277</v>
      </c>
      <c r="B22" s="200"/>
      <c r="C22" s="200"/>
      <c r="D22" s="200"/>
      <c r="E22" s="200"/>
      <c r="F22" s="200"/>
      <c r="G22" s="64">
        <v>15</v>
      </c>
      <c r="H22" s="77">
        <v>-35184</v>
      </c>
      <c r="I22" s="77">
        <v>-27027.5</v>
      </c>
    </row>
    <row r="23" spans="1:9" ht="12.75" customHeight="1" x14ac:dyDescent="0.2">
      <c r="A23" s="200" t="s">
        <v>278</v>
      </c>
      <c r="B23" s="200"/>
      <c r="C23" s="200"/>
      <c r="D23" s="200"/>
      <c r="E23" s="200"/>
      <c r="F23" s="200"/>
      <c r="G23" s="64">
        <v>16</v>
      </c>
      <c r="H23" s="77">
        <v>368472</v>
      </c>
      <c r="I23" s="77">
        <v>161786.01999999999</v>
      </c>
    </row>
    <row r="24" spans="1:9" ht="12.75" customHeight="1" x14ac:dyDescent="0.2">
      <c r="A24" s="193" t="s">
        <v>279</v>
      </c>
      <c r="B24" s="193"/>
      <c r="C24" s="193"/>
      <c r="D24" s="193"/>
      <c r="E24" s="193"/>
      <c r="F24" s="193"/>
      <c r="G24" s="60">
        <v>17</v>
      </c>
      <c r="H24" s="78">
        <f>H18+H19</f>
        <v>5193617</v>
      </c>
      <c r="I24" s="78">
        <f>I18+I19</f>
        <v>4846804.169999999</v>
      </c>
    </row>
    <row r="25" spans="1:9" ht="12.75" customHeight="1" x14ac:dyDescent="0.2">
      <c r="A25" s="178" t="s">
        <v>280</v>
      </c>
      <c r="B25" s="178"/>
      <c r="C25" s="178"/>
      <c r="D25" s="178"/>
      <c r="E25" s="178"/>
      <c r="F25" s="178"/>
      <c r="G25" s="64">
        <v>18</v>
      </c>
      <c r="H25" s="77">
        <v>-3433707</v>
      </c>
      <c r="I25" s="77">
        <v>-3043223.89</v>
      </c>
    </row>
    <row r="26" spans="1:9" ht="12.75" customHeight="1" x14ac:dyDescent="0.2">
      <c r="A26" s="178" t="s">
        <v>281</v>
      </c>
      <c r="B26" s="178"/>
      <c r="C26" s="178"/>
      <c r="D26" s="178"/>
      <c r="E26" s="178"/>
      <c r="F26" s="178"/>
      <c r="G26" s="64">
        <v>19</v>
      </c>
      <c r="H26" s="77">
        <v>0</v>
      </c>
      <c r="I26" s="77">
        <v>0</v>
      </c>
    </row>
    <row r="27" spans="1:9" ht="28.9" customHeight="1" x14ac:dyDescent="0.2">
      <c r="A27" s="187" t="s">
        <v>282</v>
      </c>
      <c r="B27" s="187"/>
      <c r="C27" s="187"/>
      <c r="D27" s="187"/>
      <c r="E27" s="187"/>
      <c r="F27" s="187"/>
      <c r="G27" s="60">
        <v>20</v>
      </c>
      <c r="H27" s="78">
        <f>H24+H25+H26</f>
        <v>1759910</v>
      </c>
      <c r="I27" s="78">
        <f>I24+I25+I26</f>
        <v>1803580.2799999989</v>
      </c>
    </row>
    <row r="28" spans="1:9" x14ac:dyDescent="0.2">
      <c r="A28" s="203" t="s">
        <v>283</v>
      </c>
      <c r="B28" s="203"/>
      <c r="C28" s="203"/>
      <c r="D28" s="203"/>
      <c r="E28" s="203"/>
      <c r="F28" s="203"/>
      <c r="G28" s="203"/>
      <c r="H28" s="203"/>
      <c r="I28" s="203"/>
    </row>
    <row r="29" spans="1:9" ht="23.45" customHeight="1" x14ac:dyDescent="0.2">
      <c r="A29" s="178" t="s">
        <v>284</v>
      </c>
      <c r="B29" s="178"/>
      <c r="C29" s="178"/>
      <c r="D29" s="178"/>
      <c r="E29" s="178"/>
      <c r="F29" s="178"/>
      <c r="G29" s="64">
        <v>21</v>
      </c>
      <c r="H29" s="76">
        <v>118882</v>
      </c>
      <c r="I29" s="76">
        <v>27863.18</v>
      </c>
    </row>
    <row r="30" spans="1:9" ht="12.75" customHeight="1" x14ac:dyDescent="0.2">
      <c r="A30" s="178" t="s">
        <v>285</v>
      </c>
      <c r="B30" s="178"/>
      <c r="C30" s="178"/>
      <c r="D30" s="178"/>
      <c r="E30" s="178"/>
      <c r="F30" s="178"/>
      <c r="G30" s="64">
        <v>22</v>
      </c>
      <c r="H30" s="76">
        <v>0</v>
      </c>
      <c r="I30" s="76">
        <v>0</v>
      </c>
    </row>
    <row r="31" spans="1:9" ht="12.75" customHeight="1" x14ac:dyDescent="0.2">
      <c r="A31" s="178" t="s">
        <v>286</v>
      </c>
      <c r="B31" s="178"/>
      <c r="C31" s="178"/>
      <c r="D31" s="178"/>
      <c r="E31" s="178"/>
      <c r="F31" s="178"/>
      <c r="G31" s="64">
        <v>23</v>
      </c>
      <c r="H31" s="76">
        <v>381</v>
      </c>
      <c r="I31" s="76">
        <v>822.86</v>
      </c>
    </row>
    <row r="32" spans="1:9" ht="12.75" customHeight="1" x14ac:dyDescent="0.2">
      <c r="A32" s="178" t="s">
        <v>287</v>
      </c>
      <c r="B32" s="178"/>
      <c r="C32" s="178"/>
      <c r="D32" s="178"/>
      <c r="E32" s="178"/>
      <c r="F32" s="178"/>
      <c r="G32" s="64">
        <v>24</v>
      </c>
      <c r="H32" s="76">
        <v>0</v>
      </c>
      <c r="I32" s="76">
        <v>0</v>
      </c>
    </row>
    <row r="33" spans="1:9" ht="12.75" customHeight="1" x14ac:dyDescent="0.2">
      <c r="A33" s="178" t="s">
        <v>288</v>
      </c>
      <c r="B33" s="178"/>
      <c r="C33" s="178"/>
      <c r="D33" s="178"/>
      <c r="E33" s="178"/>
      <c r="F33" s="178"/>
      <c r="G33" s="64">
        <v>25</v>
      </c>
      <c r="H33" s="76">
        <v>0</v>
      </c>
      <c r="I33" s="76">
        <v>0</v>
      </c>
    </row>
    <row r="34" spans="1:9" ht="12.75" customHeight="1" x14ac:dyDescent="0.2">
      <c r="A34" s="178" t="s">
        <v>289</v>
      </c>
      <c r="B34" s="178"/>
      <c r="C34" s="178"/>
      <c r="D34" s="178"/>
      <c r="E34" s="178"/>
      <c r="F34" s="178"/>
      <c r="G34" s="64">
        <v>26</v>
      </c>
      <c r="H34" s="76">
        <v>0</v>
      </c>
      <c r="I34" s="76">
        <v>0</v>
      </c>
    </row>
    <row r="35" spans="1:9" ht="27.6" customHeight="1" x14ac:dyDescent="0.2">
      <c r="A35" s="193" t="s">
        <v>290</v>
      </c>
      <c r="B35" s="193"/>
      <c r="C35" s="193"/>
      <c r="D35" s="193"/>
      <c r="E35" s="193"/>
      <c r="F35" s="193"/>
      <c r="G35" s="60">
        <v>27</v>
      </c>
      <c r="H35" s="75">
        <f>H29+H30+H31+H32+H33+H34</f>
        <v>119263</v>
      </c>
      <c r="I35" s="75">
        <f>I29+I30+I31+I32+I33+I34</f>
        <v>28686.04</v>
      </c>
    </row>
    <row r="36" spans="1:9" ht="26.45" customHeight="1" x14ac:dyDescent="0.2">
      <c r="A36" s="178" t="s">
        <v>291</v>
      </c>
      <c r="B36" s="178"/>
      <c r="C36" s="178"/>
      <c r="D36" s="178"/>
      <c r="E36" s="178"/>
      <c r="F36" s="178"/>
      <c r="G36" s="64">
        <v>28</v>
      </c>
      <c r="H36" s="76">
        <v>-1263251</v>
      </c>
      <c r="I36" s="76">
        <v>-1984167.79</v>
      </c>
    </row>
    <row r="37" spans="1:9" ht="12.75" customHeight="1" x14ac:dyDescent="0.2">
      <c r="A37" s="178" t="s">
        <v>292</v>
      </c>
      <c r="B37" s="178"/>
      <c r="C37" s="178"/>
      <c r="D37" s="178"/>
      <c r="E37" s="178"/>
      <c r="F37" s="178"/>
      <c r="G37" s="64">
        <v>29</v>
      </c>
      <c r="H37" s="76">
        <v>0</v>
      </c>
      <c r="I37" s="76">
        <v>0</v>
      </c>
    </row>
    <row r="38" spans="1:9" ht="12.75" customHeight="1" x14ac:dyDescent="0.2">
      <c r="A38" s="178" t="s">
        <v>293</v>
      </c>
      <c r="B38" s="178"/>
      <c r="C38" s="178"/>
      <c r="D38" s="178"/>
      <c r="E38" s="178"/>
      <c r="F38" s="178"/>
      <c r="G38" s="64">
        <v>30</v>
      </c>
      <c r="H38" s="76">
        <v>0</v>
      </c>
      <c r="I38" s="76">
        <v>0</v>
      </c>
    </row>
    <row r="39" spans="1:9" ht="12.75" customHeight="1" x14ac:dyDescent="0.2">
      <c r="A39" s="178" t="s">
        <v>294</v>
      </c>
      <c r="B39" s="178"/>
      <c r="C39" s="178"/>
      <c r="D39" s="178"/>
      <c r="E39" s="178"/>
      <c r="F39" s="178"/>
      <c r="G39" s="64">
        <v>31</v>
      </c>
      <c r="H39" s="76">
        <v>0</v>
      </c>
      <c r="I39" s="76">
        <v>0</v>
      </c>
    </row>
    <row r="40" spans="1:9" ht="12.75" customHeight="1" x14ac:dyDescent="0.2">
      <c r="A40" s="178" t="s">
        <v>295</v>
      </c>
      <c r="B40" s="178"/>
      <c r="C40" s="178"/>
      <c r="D40" s="178"/>
      <c r="E40" s="178"/>
      <c r="F40" s="178"/>
      <c r="G40" s="64">
        <v>32</v>
      </c>
      <c r="H40" s="76">
        <v>0</v>
      </c>
      <c r="I40" s="76">
        <v>0</v>
      </c>
    </row>
    <row r="41" spans="1:9" ht="22.9" customHeight="1" x14ac:dyDescent="0.2">
      <c r="A41" s="193" t="s">
        <v>296</v>
      </c>
      <c r="B41" s="193"/>
      <c r="C41" s="193"/>
      <c r="D41" s="193"/>
      <c r="E41" s="193"/>
      <c r="F41" s="193"/>
      <c r="G41" s="60">
        <v>33</v>
      </c>
      <c r="H41" s="75">
        <f>H36+H37+H38+H39+H40</f>
        <v>-1263251</v>
      </c>
      <c r="I41" s="75">
        <f>I36+I37+I38+I39+I40</f>
        <v>-1984167.79</v>
      </c>
    </row>
    <row r="42" spans="1:9" ht="30.6" customHeight="1" x14ac:dyDescent="0.2">
      <c r="A42" s="187" t="s">
        <v>297</v>
      </c>
      <c r="B42" s="187"/>
      <c r="C42" s="187"/>
      <c r="D42" s="187"/>
      <c r="E42" s="187"/>
      <c r="F42" s="187"/>
      <c r="G42" s="60">
        <v>34</v>
      </c>
      <c r="H42" s="75">
        <f>H35+H41</f>
        <v>-1143988</v>
      </c>
      <c r="I42" s="75">
        <f>I35+I41</f>
        <v>-1955481.75</v>
      </c>
    </row>
    <row r="43" spans="1:9" x14ac:dyDescent="0.2">
      <c r="A43" s="203" t="s">
        <v>298</v>
      </c>
      <c r="B43" s="203"/>
      <c r="C43" s="203"/>
      <c r="D43" s="203"/>
      <c r="E43" s="203"/>
      <c r="F43" s="203"/>
      <c r="G43" s="203"/>
      <c r="H43" s="203"/>
      <c r="I43" s="203"/>
    </row>
    <row r="44" spans="1:9" ht="12.75" customHeight="1" x14ac:dyDescent="0.2">
      <c r="A44" s="178" t="s">
        <v>299</v>
      </c>
      <c r="B44" s="178"/>
      <c r="C44" s="178"/>
      <c r="D44" s="178"/>
      <c r="E44" s="178"/>
      <c r="F44" s="178"/>
      <c r="G44" s="64">
        <v>35</v>
      </c>
      <c r="H44" s="76">
        <v>0</v>
      </c>
      <c r="I44" s="76">
        <v>0</v>
      </c>
    </row>
    <row r="45" spans="1:9" ht="27.6" customHeight="1" x14ac:dyDescent="0.2">
      <c r="A45" s="178" t="s">
        <v>300</v>
      </c>
      <c r="B45" s="178"/>
      <c r="C45" s="178"/>
      <c r="D45" s="178"/>
      <c r="E45" s="178"/>
      <c r="F45" s="178"/>
      <c r="G45" s="64">
        <v>36</v>
      </c>
      <c r="H45" s="76">
        <v>0</v>
      </c>
      <c r="I45" s="76">
        <v>0</v>
      </c>
    </row>
    <row r="46" spans="1:9" ht="12.75" customHeight="1" x14ac:dyDescent="0.2">
      <c r="A46" s="178" t="s">
        <v>301</v>
      </c>
      <c r="B46" s="178"/>
      <c r="C46" s="178"/>
      <c r="D46" s="178"/>
      <c r="E46" s="178"/>
      <c r="F46" s="178"/>
      <c r="G46" s="64">
        <v>37</v>
      </c>
      <c r="H46" s="76">
        <v>10350000</v>
      </c>
      <c r="I46" s="76">
        <v>8000000</v>
      </c>
    </row>
    <row r="47" spans="1:9" ht="12.75" customHeight="1" x14ac:dyDescent="0.2">
      <c r="A47" s="178" t="s">
        <v>302</v>
      </c>
      <c r="B47" s="178"/>
      <c r="C47" s="178"/>
      <c r="D47" s="178"/>
      <c r="E47" s="178"/>
      <c r="F47" s="178"/>
      <c r="G47" s="64">
        <v>38</v>
      </c>
      <c r="H47" s="76">
        <v>0</v>
      </c>
      <c r="I47" s="76">
        <v>0</v>
      </c>
    </row>
    <row r="48" spans="1:9" ht="25.9" customHeight="1" x14ac:dyDescent="0.2">
      <c r="A48" s="193" t="s">
        <v>303</v>
      </c>
      <c r="B48" s="193"/>
      <c r="C48" s="193"/>
      <c r="D48" s="193"/>
      <c r="E48" s="193"/>
      <c r="F48" s="193"/>
      <c r="G48" s="60">
        <v>39</v>
      </c>
      <c r="H48" s="75">
        <f>H44+H45+H46+H47</f>
        <v>10350000</v>
      </c>
      <c r="I48" s="75">
        <f>I44+I45+I46+I47</f>
        <v>8000000</v>
      </c>
    </row>
    <row r="49" spans="1:9" ht="24.6" customHeight="1" x14ac:dyDescent="0.2">
      <c r="A49" s="178" t="s">
        <v>304</v>
      </c>
      <c r="B49" s="178"/>
      <c r="C49" s="178"/>
      <c r="D49" s="178"/>
      <c r="E49" s="178"/>
      <c r="F49" s="178"/>
      <c r="G49" s="64">
        <v>40</v>
      </c>
      <c r="H49" s="76">
        <v>-8721252</v>
      </c>
      <c r="I49" s="76">
        <v>-6100010.0899999999</v>
      </c>
    </row>
    <row r="50" spans="1:9" ht="12.75" customHeight="1" x14ac:dyDescent="0.2">
      <c r="A50" s="178" t="s">
        <v>305</v>
      </c>
      <c r="B50" s="178"/>
      <c r="C50" s="178"/>
      <c r="D50" s="178"/>
      <c r="E50" s="178"/>
      <c r="F50" s="178"/>
      <c r="G50" s="64">
        <v>41</v>
      </c>
      <c r="H50" s="76">
        <v>0</v>
      </c>
      <c r="I50" s="76">
        <v>0</v>
      </c>
    </row>
    <row r="51" spans="1:9" ht="12.75" customHeight="1" x14ac:dyDescent="0.2">
      <c r="A51" s="178" t="s">
        <v>306</v>
      </c>
      <c r="B51" s="178"/>
      <c r="C51" s="178"/>
      <c r="D51" s="178"/>
      <c r="E51" s="178"/>
      <c r="F51" s="178"/>
      <c r="G51" s="64">
        <v>42</v>
      </c>
      <c r="H51" s="76">
        <v>-1315718</v>
      </c>
      <c r="I51" s="76">
        <v>-1385841.8</v>
      </c>
    </row>
    <row r="52" spans="1:9" ht="26.45" customHeight="1" x14ac:dyDescent="0.2">
      <c r="A52" s="178" t="s">
        <v>307</v>
      </c>
      <c r="B52" s="178"/>
      <c r="C52" s="178"/>
      <c r="D52" s="178"/>
      <c r="E52" s="178"/>
      <c r="F52" s="178"/>
      <c r="G52" s="64">
        <v>43</v>
      </c>
      <c r="H52" s="76">
        <v>0</v>
      </c>
      <c r="I52" s="76">
        <v>0</v>
      </c>
    </row>
    <row r="53" spans="1:9" ht="12.75" customHeight="1" x14ac:dyDescent="0.2">
      <c r="A53" s="178" t="s">
        <v>308</v>
      </c>
      <c r="B53" s="178"/>
      <c r="C53" s="178"/>
      <c r="D53" s="178"/>
      <c r="E53" s="178"/>
      <c r="F53" s="178"/>
      <c r="G53" s="64">
        <v>44</v>
      </c>
      <c r="H53" s="76">
        <v>0</v>
      </c>
      <c r="I53" s="76">
        <v>0</v>
      </c>
    </row>
    <row r="54" spans="1:9" ht="27.6" customHeight="1" x14ac:dyDescent="0.2">
      <c r="A54" s="193" t="s">
        <v>309</v>
      </c>
      <c r="B54" s="193"/>
      <c r="C54" s="193"/>
      <c r="D54" s="193"/>
      <c r="E54" s="193"/>
      <c r="F54" s="193"/>
      <c r="G54" s="60">
        <v>45</v>
      </c>
      <c r="H54" s="75">
        <f>H49+H50+H51+H52+H53</f>
        <v>-10036970</v>
      </c>
      <c r="I54" s="75">
        <f>I49+I50+I51+I52+I53</f>
        <v>-7485851.8899999997</v>
      </c>
    </row>
    <row r="55" spans="1:9" ht="27.6" customHeight="1" x14ac:dyDescent="0.2">
      <c r="A55" s="187" t="s">
        <v>310</v>
      </c>
      <c r="B55" s="187"/>
      <c r="C55" s="187"/>
      <c r="D55" s="187"/>
      <c r="E55" s="187"/>
      <c r="F55" s="187"/>
      <c r="G55" s="60">
        <v>46</v>
      </c>
      <c r="H55" s="75">
        <f>H48+H54</f>
        <v>313030</v>
      </c>
      <c r="I55" s="75">
        <f>I48+I54</f>
        <v>514148.11000000034</v>
      </c>
    </row>
    <row r="56" spans="1:9" x14ac:dyDescent="0.2">
      <c r="A56" s="156" t="s">
        <v>311</v>
      </c>
      <c r="B56" s="156"/>
      <c r="C56" s="156"/>
      <c r="D56" s="156"/>
      <c r="E56" s="156"/>
      <c r="F56" s="156"/>
      <c r="G56" s="64">
        <v>47</v>
      </c>
      <c r="H56" s="76">
        <v>0</v>
      </c>
      <c r="I56" s="76">
        <v>0</v>
      </c>
    </row>
    <row r="57" spans="1:9" ht="27" customHeight="1" x14ac:dyDescent="0.2">
      <c r="A57" s="187" t="s">
        <v>312</v>
      </c>
      <c r="B57" s="187"/>
      <c r="C57" s="187"/>
      <c r="D57" s="187"/>
      <c r="E57" s="187"/>
      <c r="F57" s="187"/>
      <c r="G57" s="60">
        <v>48</v>
      </c>
      <c r="H57" s="75">
        <f>H27+H42+H55+H56</f>
        <v>928952</v>
      </c>
      <c r="I57" s="75">
        <f>I27+I42+I55+I56</f>
        <v>362246.6399999992</v>
      </c>
    </row>
    <row r="58" spans="1:9" ht="15.6" customHeight="1" x14ac:dyDescent="0.2">
      <c r="A58" s="204" t="s">
        <v>313</v>
      </c>
      <c r="B58" s="204"/>
      <c r="C58" s="204"/>
      <c r="D58" s="204"/>
      <c r="E58" s="204"/>
      <c r="F58" s="204"/>
      <c r="G58" s="64">
        <v>49</v>
      </c>
      <c r="H58" s="76">
        <v>1769127</v>
      </c>
      <c r="I58" s="76">
        <v>2698078.9</v>
      </c>
    </row>
    <row r="59" spans="1:9" ht="28.9" customHeight="1" x14ac:dyDescent="0.2">
      <c r="A59" s="187" t="s">
        <v>314</v>
      </c>
      <c r="B59" s="187"/>
      <c r="C59" s="187"/>
      <c r="D59" s="187"/>
      <c r="E59" s="187"/>
      <c r="F59" s="187"/>
      <c r="G59" s="60">
        <v>50</v>
      </c>
      <c r="H59" s="75">
        <f>H57+H58</f>
        <v>2698079</v>
      </c>
      <c r="I59" s="75">
        <f>I57+I58</f>
        <v>3060325.5399999991</v>
      </c>
    </row>
  </sheetData>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2">
    <dataValidation type="whole" operator="greaterThanOrEqual" allowBlank="1" showInputMessage="1" showErrorMessage="1" errorTitle="Incorrect entry" error="You can enter only positive whole numbers." sqref="HRT917476:HRU917478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IBP917476:IBQ917478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ILL917476:ILM917478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IVH917476:IVI917478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JFD917476:JFE917478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JOZ917476:JPA917478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JYV917476:JYW917478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KIR917476:KIS917478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KSN917476:KSO917478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LCJ917476:LCK917478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LMF917476:LMG917478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LWB917476:LWC917478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MFX917476:MFY917478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MPT917476:MPU917478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MZP917476:MZQ917478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NJL917476:NJM917478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NTH917476:NTI9174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ODD917476:ODE917478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OMZ917476:ONA917478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OWV917476:OWW917478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PGR917476:PGS917478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PQN917476:PQO91747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QAJ917476:QAK917478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QKF917476:QKG917478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QUB917476:QUC917478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RDX917476:RDY917478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RNT917476:RNU91747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RXP917476:RXQ917478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SHL917476:SHM917478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SRH917476:SRI917478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TBD917476:TBE91747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TKZ917476:TLA917478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TUV917476:TUW917478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UER917476:UES917478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UON917476:UOO917478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UYJ917476:UYK91747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VIF917476:VIG917478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VSB917476:VSC917478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WBX917476:WBY917478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WLT917476:WLU917478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WVP917476:WVQ91747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WVP983012:WVQ98301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JD983012:JE983014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SZ983012:TA983014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ACV983012:ACW983014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AMR983012:AMS983014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AWN983012:AWO98301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BGJ983012:BGK983014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BQF983012:BQG983014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CAB983012:CAC983014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CJX983012:CJY983014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CTT983012:CTU98301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DDP983012:DDQ983014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DNL983012:DNM983014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DXH983012:DXI983014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EHD983012:EHE983014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EQZ983012:ERA98301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FAV983012:FAW983014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FKR983012:FKS983014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FUN983012:FUO983014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GEJ983012:GEK983014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GOF983012:GOG983014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GYB983012:GYC983014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HX983012:HHY983014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RT983012:HRU983014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IBP983012:IBQ983014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ILL983012:ILM983014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IVH983012:IVI983014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JFD983012:JFE983014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JOZ983012:JPA983014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JYV983012:JYW983014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KIR983012:KIS983014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KSN983012:KSO983014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LCJ983012:LCK983014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LMF983012:LMG983014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LWB983012:LWC983014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MFX983012:MFY983014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MPT983012:MPU983014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MZP983012:MZQ983014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NJL983012:NJM983014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NTH983012:NTI983014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ODD983012:ODE983014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OMZ983012:ONA983014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OWV983012:OWW983014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PGR983012:PGS983014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PQN983012:PQO983014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QAJ983012:QAK983014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QKF983012:QKG983014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QUB983012:QUC983014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RDX983012:RDY983014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RNT983012:RNU983014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RXP983012:RXQ983014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SHL983012:SHM983014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SRH983012:SRI983014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TBD983012:TBE98301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TKZ983012:TLA983014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TUV983012:TUW983014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UER983012:UES983014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UON983012:UOO983014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UYJ983012:UYK98301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VIF983012:VIG983014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VSB983012:VSC983014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WBX983012:WBY983014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WLT983012:WLU983014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xr:uid="{00000000-0002-0000-0300-000000000000}">
      <formula1>0</formula1>
    </dataValidation>
    <dataValidation type="whole" operator="notEqual" allowBlank="1" showInputMessage="1" showErrorMessage="1" errorTitle="Incorrect entry" error="You can enter only whole numbers." sqref="HRT917465:HRU917470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IBP917465:IBQ917470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ILL917465:ILM917470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IVH917465:IVI917470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JFD917465:JFE917470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JOZ917465:JPA917470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JYV917465:JYW917470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KIR917465:KIS917470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KSN917465:KSO917470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LCJ917465:LCK917470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LMF917465:LMG917470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LWB917465:LWC917470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MFX917465:MFY917470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MPT917465:MPU917470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MZP917465:MZQ917470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NJL917465:NJM917470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NTH917465:NTI917470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ODD917465:ODE917470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OMZ917465:ONA917470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OWV917465:OWW917470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PGR917465:PGS917470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PQN917465:PQO917470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QAJ917465:QAK917470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QKF917465:QKG917470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QUB917465:QUC917470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RDX917465:RDY917470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RNT917465:RNU917470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RXP917465:RXQ917470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SHL917465:SHM917470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SRH917465:SRI917470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TBD917465:TBE917470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TKZ917465:TLA917470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TUV917465:TUW917470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UER917465:UES917470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UON917465:UOO917470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UYJ917465:UYK917470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VIF917465:VIG917470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VSB917465:VSC917470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WBX917465:WBY917470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WLT917465:WLU917470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WVP917465:WVQ917470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WVP983001:WVQ983006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JD983001:JE983006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SZ983001:TA983006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ACV983001:ACW983006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AMR983001:AMS983006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AWN983001:AWO98300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BGJ983001:BGK983006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BQF983001:BQG983006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CAB983001:CAC983006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CJX983001:CJY983006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CTT983001:CTU98300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DDP983001:DDQ983006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DNL983001:DNM983006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DXH983001:DXI983006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EHD983001:EHE983006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EQZ983001:ERA98300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FAV983001:FAW983006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FKR983001:FKS983006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FUN983001:FUO983006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GEJ983001:GEK98300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GOF983001:GOG983006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GYB983001:GYC983006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HX983001:HHY983006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RT983001:HRU983006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IBP983001:IBQ98300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ILL983001:ILM983006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IVH983001:IVI983006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JFD983001:JFE983006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JOZ983001:JPA983006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JYV983001:JYW98300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KIR983001:KIS983006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KSN983001:KSO983006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LCJ983001:LCK983006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LMF983001:LMG983006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LWB983001:LWC983006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MFX983001:MFY983006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MPT983001:MPU983006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MZP983001:MZQ983006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NJL983001:NJM983006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NTH983001:NTI983006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ODD983001:ODE983006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OMZ983001:ONA983006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OWV983001:OWW983006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PGR983001:PGS983006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PQN983001:PQO983006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QAJ983001:QAK983006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QKF983001:QKG983006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QUB983001:QUC983006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RDX983001:RDY983006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RNT983001:RNU983006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RXP983001:RXQ983006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SHL983001:SHM983006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SRH983001:SRI983006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TBD983001:TBE98300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TKZ983001:TLA983006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TUV983001:TUW983006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UER983001:UES983006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UON983001:UOO983006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UYJ983001:UYK98300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VIF983001:VIG983006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VSB983001:VSC983006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WBX983001:WBY983006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WLT983001:WLU983006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xr:uid="{00000000-0002-0000-0300-000001000000}">
      <formula1>9999999998</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110" zoomScaleNormal="100" workbookViewId="0">
      <selection activeCell="I51" sqref="I51"/>
    </sheetView>
  </sheetViews>
  <sheetFormatPr defaultRowHeight="12.75" x14ac:dyDescent="0.2"/>
  <cols>
    <col min="1" max="7" width="9.140625" style="2"/>
    <col min="8" max="9" width="14.85546875" style="23" customWidth="1"/>
    <col min="10" max="10" width="12" style="2" bestFit="1" customWidth="1"/>
    <col min="11" max="11" width="10.28515625" style="2" bestFit="1" customWidth="1"/>
    <col min="12" max="12" width="12.28515625" style="2" bestFit="1" customWidth="1"/>
    <col min="13" max="263" width="9.140625" style="2"/>
    <col min="264" max="265" width="9.85546875" style="2" bestFit="1" customWidth="1"/>
    <col min="266" max="266" width="12" style="2" bestFit="1" customWidth="1"/>
    <col min="267" max="267" width="10.28515625" style="2" bestFit="1" customWidth="1"/>
    <col min="268" max="268" width="12.28515625" style="2" bestFit="1" customWidth="1"/>
    <col min="269" max="519" width="9.140625" style="2"/>
    <col min="520" max="521" width="9.85546875" style="2" bestFit="1" customWidth="1"/>
    <col min="522" max="522" width="12" style="2" bestFit="1" customWidth="1"/>
    <col min="523" max="523" width="10.28515625" style="2" bestFit="1" customWidth="1"/>
    <col min="524" max="524" width="12.28515625" style="2" bestFit="1" customWidth="1"/>
    <col min="525" max="775" width="9.140625" style="2"/>
    <col min="776" max="777" width="9.85546875" style="2" bestFit="1" customWidth="1"/>
    <col min="778" max="778" width="12" style="2" bestFit="1" customWidth="1"/>
    <col min="779" max="779" width="10.28515625" style="2" bestFit="1" customWidth="1"/>
    <col min="780" max="780" width="12.28515625" style="2" bestFit="1" customWidth="1"/>
    <col min="781" max="1031" width="9.140625" style="2"/>
    <col min="1032" max="1033" width="9.85546875" style="2" bestFit="1" customWidth="1"/>
    <col min="1034" max="1034" width="12" style="2" bestFit="1" customWidth="1"/>
    <col min="1035" max="1035" width="10.28515625" style="2" bestFit="1" customWidth="1"/>
    <col min="1036" max="1036" width="12.28515625" style="2" bestFit="1" customWidth="1"/>
    <col min="1037" max="1287" width="9.140625" style="2"/>
    <col min="1288" max="1289" width="9.85546875" style="2" bestFit="1" customWidth="1"/>
    <col min="1290" max="1290" width="12" style="2" bestFit="1" customWidth="1"/>
    <col min="1291" max="1291" width="10.28515625" style="2" bestFit="1" customWidth="1"/>
    <col min="1292" max="1292" width="12.28515625" style="2" bestFit="1" customWidth="1"/>
    <col min="1293" max="1543" width="9.140625" style="2"/>
    <col min="1544" max="1545" width="9.85546875" style="2" bestFit="1" customWidth="1"/>
    <col min="1546" max="1546" width="12" style="2" bestFit="1" customWidth="1"/>
    <col min="1547" max="1547" width="10.28515625" style="2" bestFit="1" customWidth="1"/>
    <col min="1548" max="1548" width="12.28515625" style="2" bestFit="1" customWidth="1"/>
    <col min="1549" max="1799" width="9.140625" style="2"/>
    <col min="1800" max="1801" width="9.85546875" style="2" bestFit="1" customWidth="1"/>
    <col min="1802" max="1802" width="12" style="2" bestFit="1" customWidth="1"/>
    <col min="1803" max="1803" width="10.28515625" style="2" bestFit="1" customWidth="1"/>
    <col min="1804" max="1804" width="12.28515625" style="2" bestFit="1" customWidth="1"/>
    <col min="1805" max="2055" width="9.140625" style="2"/>
    <col min="2056" max="2057" width="9.85546875" style="2" bestFit="1" customWidth="1"/>
    <col min="2058" max="2058" width="12" style="2" bestFit="1" customWidth="1"/>
    <col min="2059" max="2059" width="10.28515625" style="2" bestFit="1" customWidth="1"/>
    <col min="2060" max="2060" width="12.28515625" style="2" bestFit="1" customWidth="1"/>
    <col min="2061" max="2311" width="9.140625" style="2"/>
    <col min="2312" max="2313" width="9.85546875" style="2" bestFit="1" customWidth="1"/>
    <col min="2314" max="2314" width="12" style="2" bestFit="1" customWidth="1"/>
    <col min="2315" max="2315" width="10.28515625" style="2" bestFit="1" customWidth="1"/>
    <col min="2316" max="2316" width="12.28515625" style="2" bestFit="1" customWidth="1"/>
    <col min="2317" max="2567" width="9.140625" style="2"/>
    <col min="2568" max="2569" width="9.85546875" style="2" bestFit="1" customWidth="1"/>
    <col min="2570" max="2570" width="12" style="2" bestFit="1" customWidth="1"/>
    <col min="2571" max="2571" width="10.28515625" style="2" bestFit="1" customWidth="1"/>
    <col min="2572" max="2572" width="12.28515625" style="2" bestFit="1" customWidth="1"/>
    <col min="2573" max="2823" width="9.140625" style="2"/>
    <col min="2824" max="2825" width="9.85546875" style="2" bestFit="1" customWidth="1"/>
    <col min="2826" max="2826" width="12" style="2" bestFit="1" customWidth="1"/>
    <col min="2827" max="2827" width="10.28515625" style="2" bestFit="1" customWidth="1"/>
    <col min="2828" max="2828" width="12.28515625" style="2" bestFit="1" customWidth="1"/>
    <col min="2829" max="3079" width="9.140625" style="2"/>
    <col min="3080" max="3081" width="9.85546875" style="2" bestFit="1" customWidth="1"/>
    <col min="3082" max="3082" width="12" style="2" bestFit="1" customWidth="1"/>
    <col min="3083" max="3083" width="10.28515625" style="2" bestFit="1" customWidth="1"/>
    <col min="3084" max="3084" width="12.28515625" style="2" bestFit="1" customWidth="1"/>
    <col min="3085" max="3335" width="9.140625" style="2"/>
    <col min="3336" max="3337" width="9.85546875" style="2" bestFit="1" customWidth="1"/>
    <col min="3338" max="3338" width="12" style="2" bestFit="1" customWidth="1"/>
    <col min="3339" max="3339" width="10.28515625" style="2" bestFit="1" customWidth="1"/>
    <col min="3340" max="3340" width="12.28515625" style="2" bestFit="1" customWidth="1"/>
    <col min="3341" max="3591" width="9.140625" style="2"/>
    <col min="3592" max="3593" width="9.85546875" style="2" bestFit="1" customWidth="1"/>
    <col min="3594" max="3594" width="12" style="2" bestFit="1" customWidth="1"/>
    <col min="3595" max="3595" width="10.28515625" style="2" bestFit="1" customWidth="1"/>
    <col min="3596" max="3596" width="12.28515625" style="2" bestFit="1" customWidth="1"/>
    <col min="3597" max="3847" width="9.140625" style="2"/>
    <col min="3848" max="3849" width="9.85546875" style="2" bestFit="1" customWidth="1"/>
    <col min="3850" max="3850" width="12" style="2" bestFit="1" customWidth="1"/>
    <col min="3851" max="3851" width="10.28515625" style="2" bestFit="1" customWidth="1"/>
    <col min="3852" max="3852" width="12.28515625" style="2" bestFit="1" customWidth="1"/>
    <col min="3853" max="4103" width="9.140625" style="2"/>
    <col min="4104" max="4105" width="9.85546875" style="2" bestFit="1" customWidth="1"/>
    <col min="4106" max="4106" width="12" style="2" bestFit="1" customWidth="1"/>
    <col min="4107" max="4107" width="10.28515625" style="2" bestFit="1" customWidth="1"/>
    <col min="4108" max="4108" width="12.28515625" style="2" bestFit="1" customWidth="1"/>
    <col min="4109" max="4359" width="9.140625" style="2"/>
    <col min="4360" max="4361" width="9.85546875" style="2" bestFit="1" customWidth="1"/>
    <col min="4362" max="4362" width="12" style="2" bestFit="1" customWidth="1"/>
    <col min="4363" max="4363" width="10.28515625" style="2" bestFit="1" customWidth="1"/>
    <col min="4364" max="4364" width="12.28515625" style="2" bestFit="1" customWidth="1"/>
    <col min="4365" max="4615" width="9.140625" style="2"/>
    <col min="4616" max="4617" width="9.85546875" style="2" bestFit="1" customWidth="1"/>
    <col min="4618" max="4618" width="12" style="2" bestFit="1" customWidth="1"/>
    <col min="4619" max="4619" width="10.28515625" style="2" bestFit="1" customWidth="1"/>
    <col min="4620" max="4620" width="12.28515625" style="2" bestFit="1" customWidth="1"/>
    <col min="4621" max="4871" width="9.140625" style="2"/>
    <col min="4872" max="4873" width="9.85546875" style="2" bestFit="1" customWidth="1"/>
    <col min="4874" max="4874" width="12" style="2" bestFit="1" customWidth="1"/>
    <col min="4875" max="4875" width="10.28515625" style="2" bestFit="1" customWidth="1"/>
    <col min="4876" max="4876" width="12.28515625" style="2" bestFit="1" customWidth="1"/>
    <col min="4877" max="5127" width="9.140625" style="2"/>
    <col min="5128" max="5129" width="9.85546875" style="2" bestFit="1" customWidth="1"/>
    <col min="5130" max="5130" width="12" style="2" bestFit="1" customWidth="1"/>
    <col min="5131" max="5131" width="10.28515625" style="2" bestFit="1" customWidth="1"/>
    <col min="5132" max="5132" width="12.28515625" style="2" bestFit="1" customWidth="1"/>
    <col min="5133" max="5383" width="9.140625" style="2"/>
    <col min="5384" max="5385" width="9.85546875" style="2" bestFit="1" customWidth="1"/>
    <col min="5386" max="5386" width="12" style="2" bestFit="1" customWidth="1"/>
    <col min="5387" max="5387" width="10.28515625" style="2" bestFit="1" customWidth="1"/>
    <col min="5388" max="5388" width="12.28515625" style="2" bestFit="1" customWidth="1"/>
    <col min="5389" max="5639" width="9.140625" style="2"/>
    <col min="5640" max="5641" width="9.85546875" style="2" bestFit="1" customWidth="1"/>
    <col min="5642" max="5642" width="12" style="2" bestFit="1" customWidth="1"/>
    <col min="5643" max="5643" width="10.28515625" style="2" bestFit="1" customWidth="1"/>
    <col min="5644" max="5644" width="12.28515625" style="2" bestFit="1" customWidth="1"/>
    <col min="5645" max="5895" width="9.140625" style="2"/>
    <col min="5896" max="5897" width="9.85546875" style="2" bestFit="1" customWidth="1"/>
    <col min="5898" max="5898" width="12" style="2" bestFit="1" customWidth="1"/>
    <col min="5899" max="5899" width="10.28515625" style="2" bestFit="1" customWidth="1"/>
    <col min="5900" max="5900" width="12.28515625" style="2" bestFit="1" customWidth="1"/>
    <col min="5901" max="6151" width="9.140625" style="2"/>
    <col min="6152" max="6153" width="9.85546875" style="2" bestFit="1" customWidth="1"/>
    <col min="6154" max="6154" width="12" style="2" bestFit="1" customWidth="1"/>
    <col min="6155" max="6155" width="10.28515625" style="2" bestFit="1" customWidth="1"/>
    <col min="6156" max="6156" width="12.28515625" style="2" bestFit="1" customWidth="1"/>
    <col min="6157" max="6407" width="9.140625" style="2"/>
    <col min="6408" max="6409" width="9.85546875" style="2" bestFit="1" customWidth="1"/>
    <col min="6410" max="6410" width="12" style="2" bestFit="1" customWidth="1"/>
    <col min="6411" max="6411" width="10.28515625" style="2" bestFit="1" customWidth="1"/>
    <col min="6412" max="6412" width="12.28515625" style="2" bestFit="1" customWidth="1"/>
    <col min="6413" max="6663" width="9.140625" style="2"/>
    <col min="6664" max="6665" width="9.85546875" style="2" bestFit="1" customWidth="1"/>
    <col min="6666" max="6666" width="12" style="2" bestFit="1" customWidth="1"/>
    <col min="6667" max="6667" width="10.28515625" style="2" bestFit="1" customWidth="1"/>
    <col min="6668" max="6668" width="12.28515625" style="2" bestFit="1" customWidth="1"/>
    <col min="6669" max="6919" width="9.140625" style="2"/>
    <col min="6920" max="6921" width="9.85546875" style="2" bestFit="1" customWidth="1"/>
    <col min="6922" max="6922" width="12" style="2" bestFit="1" customWidth="1"/>
    <col min="6923" max="6923" width="10.28515625" style="2" bestFit="1" customWidth="1"/>
    <col min="6924" max="6924" width="12.28515625" style="2" bestFit="1" customWidth="1"/>
    <col min="6925" max="7175" width="9.140625" style="2"/>
    <col min="7176" max="7177" width="9.85546875" style="2" bestFit="1" customWidth="1"/>
    <col min="7178" max="7178" width="12" style="2" bestFit="1" customWidth="1"/>
    <col min="7179" max="7179" width="10.28515625" style="2" bestFit="1" customWidth="1"/>
    <col min="7180" max="7180" width="12.28515625" style="2" bestFit="1" customWidth="1"/>
    <col min="7181" max="7431" width="9.140625" style="2"/>
    <col min="7432" max="7433" width="9.85546875" style="2" bestFit="1" customWidth="1"/>
    <col min="7434" max="7434" width="12" style="2" bestFit="1" customWidth="1"/>
    <col min="7435" max="7435" width="10.28515625" style="2" bestFit="1" customWidth="1"/>
    <col min="7436" max="7436" width="12.28515625" style="2" bestFit="1" customWidth="1"/>
    <col min="7437" max="7687" width="9.140625" style="2"/>
    <col min="7688" max="7689" width="9.85546875" style="2" bestFit="1" customWidth="1"/>
    <col min="7690" max="7690" width="12" style="2" bestFit="1" customWidth="1"/>
    <col min="7691" max="7691" width="10.28515625" style="2" bestFit="1" customWidth="1"/>
    <col min="7692" max="7692" width="12.28515625" style="2" bestFit="1" customWidth="1"/>
    <col min="7693" max="7943" width="9.140625" style="2"/>
    <col min="7944" max="7945" width="9.85546875" style="2" bestFit="1" customWidth="1"/>
    <col min="7946" max="7946" width="12" style="2" bestFit="1" customWidth="1"/>
    <col min="7947" max="7947" width="10.28515625" style="2" bestFit="1" customWidth="1"/>
    <col min="7948" max="7948" width="12.28515625" style="2" bestFit="1" customWidth="1"/>
    <col min="7949" max="8199" width="9.140625" style="2"/>
    <col min="8200" max="8201" width="9.85546875" style="2" bestFit="1" customWidth="1"/>
    <col min="8202" max="8202" width="12" style="2" bestFit="1" customWidth="1"/>
    <col min="8203" max="8203" width="10.28515625" style="2" bestFit="1" customWidth="1"/>
    <col min="8204" max="8204" width="12.28515625" style="2" bestFit="1" customWidth="1"/>
    <col min="8205" max="8455" width="9.140625" style="2"/>
    <col min="8456" max="8457" width="9.85546875" style="2" bestFit="1" customWidth="1"/>
    <col min="8458" max="8458" width="12" style="2" bestFit="1" customWidth="1"/>
    <col min="8459" max="8459" width="10.28515625" style="2" bestFit="1" customWidth="1"/>
    <col min="8460" max="8460" width="12.28515625" style="2" bestFit="1" customWidth="1"/>
    <col min="8461" max="8711" width="9.140625" style="2"/>
    <col min="8712" max="8713" width="9.85546875" style="2" bestFit="1" customWidth="1"/>
    <col min="8714" max="8714" width="12" style="2" bestFit="1" customWidth="1"/>
    <col min="8715" max="8715" width="10.28515625" style="2" bestFit="1" customWidth="1"/>
    <col min="8716" max="8716" width="12.28515625" style="2" bestFit="1" customWidth="1"/>
    <col min="8717" max="8967" width="9.140625" style="2"/>
    <col min="8968" max="8969" width="9.85546875" style="2" bestFit="1" customWidth="1"/>
    <col min="8970" max="8970" width="12" style="2" bestFit="1" customWidth="1"/>
    <col min="8971" max="8971" width="10.28515625" style="2" bestFit="1" customWidth="1"/>
    <col min="8972" max="8972" width="12.28515625" style="2" bestFit="1" customWidth="1"/>
    <col min="8973" max="9223" width="9.140625" style="2"/>
    <col min="9224" max="9225" width="9.85546875" style="2" bestFit="1" customWidth="1"/>
    <col min="9226" max="9226" width="12" style="2" bestFit="1" customWidth="1"/>
    <col min="9227" max="9227" width="10.28515625" style="2" bestFit="1" customWidth="1"/>
    <col min="9228" max="9228" width="12.28515625" style="2" bestFit="1" customWidth="1"/>
    <col min="9229" max="9479" width="9.140625" style="2"/>
    <col min="9480" max="9481" width="9.85546875" style="2" bestFit="1" customWidth="1"/>
    <col min="9482" max="9482" width="12" style="2" bestFit="1" customWidth="1"/>
    <col min="9483" max="9483" width="10.28515625" style="2" bestFit="1" customWidth="1"/>
    <col min="9484" max="9484" width="12.28515625" style="2" bestFit="1" customWidth="1"/>
    <col min="9485" max="9735" width="9.140625" style="2"/>
    <col min="9736" max="9737" width="9.85546875" style="2" bestFit="1" customWidth="1"/>
    <col min="9738" max="9738" width="12" style="2" bestFit="1" customWidth="1"/>
    <col min="9739" max="9739" width="10.28515625" style="2" bestFit="1" customWidth="1"/>
    <col min="9740" max="9740" width="12.28515625" style="2" bestFit="1" customWidth="1"/>
    <col min="9741" max="9991" width="9.140625" style="2"/>
    <col min="9992" max="9993" width="9.85546875" style="2" bestFit="1" customWidth="1"/>
    <col min="9994" max="9994" width="12" style="2" bestFit="1" customWidth="1"/>
    <col min="9995" max="9995" width="10.28515625" style="2" bestFit="1" customWidth="1"/>
    <col min="9996" max="9996" width="12.28515625" style="2" bestFit="1" customWidth="1"/>
    <col min="9997" max="10247" width="9.140625" style="2"/>
    <col min="10248" max="10249" width="9.85546875" style="2" bestFit="1" customWidth="1"/>
    <col min="10250" max="10250" width="12" style="2" bestFit="1" customWidth="1"/>
    <col min="10251" max="10251" width="10.28515625" style="2" bestFit="1" customWidth="1"/>
    <col min="10252" max="10252" width="12.28515625" style="2" bestFit="1" customWidth="1"/>
    <col min="10253" max="10503" width="9.140625" style="2"/>
    <col min="10504" max="10505" width="9.85546875" style="2" bestFit="1" customWidth="1"/>
    <col min="10506" max="10506" width="12" style="2" bestFit="1" customWidth="1"/>
    <col min="10507" max="10507" width="10.28515625" style="2" bestFit="1" customWidth="1"/>
    <col min="10508" max="10508" width="12.28515625" style="2" bestFit="1" customWidth="1"/>
    <col min="10509" max="10759" width="9.140625" style="2"/>
    <col min="10760" max="10761" width="9.85546875" style="2" bestFit="1" customWidth="1"/>
    <col min="10762" max="10762" width="12" style="2" bestFit="1" customWidth="1"/>
    <col min="10763" max="10763" width="10.28515625" style="2" bestFit="1" customWidth="1"/>
    <col min="10764" max="10764" width="12.28515625" style="2" bestFit="1" customWidth="1"/>
    <col min="10765" max="11015" width="9.140625" style="2"/>
    <col min="11016" max="11017" width="9.85546875" style="2" bestFit="1" customWidth="1"/>
    <col min="11018" max="11018" width="12" style="2" bestFit="1" customWidth="1"/>
    <col min="11019" max="11019" width="10.28515625" style="2" bestFit="1" customWidth="1"/>
    <col min="11020" max="11020" width="12.28515625" style="2" bestFit="1" customWidth="1"/>
    <col min="11021" max="11271" width="9.140625" style="2"/>
    <col min="11272" max="11273" width="9.85546875" style="2" bestFit="1" customWidth="1"/>
    <col min="11274" max="11274" width="12" style="2" bestFit="1" customWidth="1"/>
    <col min="11275" max="11275" width="10.28515625" style="2" bestFit="1" customWidth="1"/>
    <col min="11276" max="11276" width="12.28515625" style="2" bestFit="1" customWidth="1"/>
    <col min="11277" max="11527" width="9.140625" style="2"/>
    <col min="11528" max="11529" width="9.85546875" style="2" bestFit="1" customWidth="1"/>
    <col min="11530" max="11530" width="12" style="2" bestFit="1" customWidth="1"/>
    <col min="11531" max="11531" width="10.28515625" style="2" bestFit="1" customWidth="1"/>
    <col min="11532" max="11532" width="12.28515625" style="2" bestFit="1" customWidth="1"/>
    <col min="11533" max="11783" width="9.140625" style="2"/>
    <col min="11784" max="11785" width="9.85546875" style="2" bestFit="1" customWidth="1"/>
    <col min="11786" max="11786" width="12" style="2" bestFit="1" customWidth="1"/>
    <col min="11787" max="11787" width="10.28515625" style="2" bestFit="1" customWidth="1"/>
    <col min="11788" max="11788" width="12.28515625" style="2" bestFit="1" customWidth="1"/>
    <col min="11789" max="12039" width="9.140625" style="2"/>
    <col min="12040" max="12041" width="9.85546875" style="2" bestFit="1" customWidth="1"/>
    <col min="12042" max="12042" width="12" style="2" bestFit="1" customWidth="1"/>
    <col min="12043" max="12043" width="10.28515625" style="2" bestFit="1" customWidth="1"/>
    <col min="12044" max="12044" width="12.28515625" style="2" bestFit="1" customWidth="1"/>
    <col min="12045" max="12295" width="9.140625" style="2"/>
    <col min="12296" max="12297" width="9.85546875" style="2" bestFit="1" customWidth="1"/>
    <col min="12298" max="12298" width="12" style="2" bestFit="1" customWidth="1"/>
    <col min="12299" max="12299" width="10.28515625" style="2" bestFit="1" customWidth="1"/>
    <col min="12300" max="12300" width="12.28515625" style="2" bestFit="1" customWidth="1"/>
    <col min="12301" max="12551" width="9.140625" style="2"/>
    <col min="12552" max="12553" width="9.85546875" style="2" bestFit="1" customWidth="1"/>
    <col min="12554" max="12554" width="12" style="2" bestFit="1" customWidth="1"/>
    <col min="12555" max="12555" width="10.28515625" style="2" bestFit="1" customWidth="1"/>
    <col min="12556" max="12556" width="12.28515625" style="2" bestFit="1" customWidth="1"/>
    <col min="12557" max="12807" width="9.140625" style="2"/>
    <col min="12808" max="12809" width="9.85546875" style="2" bestFit="1" customWidth="1"/>
    <col min="12810" max="12810" width="12" style="2" bestFit="1" customWidth="1"/>
    <col min="12811" max="12811" width="10.28515625" style="2" bestFit="1" customWidth="1"/>
    <col min="12812" max="12812" width="12.28515625" style="2" bestFit="1" customWidth="1"/>
    <col min="12813" max="13063" width="9.140625" style="2"/>
    <col min="13064" max="13065" width="9.85546875" style="2" bestFit="1" customWidth="1"/>
    <col min="13066" max="13066" width="12" style="2" bestFit="1" customWidth="1"/>
    <col min="13067" max="13067" width="10.28515625" style="2" bestFit="1" customWidth="1"/>
    <col min="13068" max="13068" width="12.28515625" style="2" bestFit="1" customWidth="1"/>
    <col min="13069" max="13319" width="9.140625" style="2"/>
    <col min="13320" max="13321" width="9.85546875" style="2" bestFit="1" customWidth="1"/>
    <col min="13322" max="13322" width="12" style="2" bestFit="1" customWidth="1"/>
    <col min="13323" max="13323" width="10.28515625" style="2" bestFit="1" customWidth="1"/>
    <col min="13324" max="13324" width="12.28515625" style="2" bestFit="1" customWidth="1"/>
    <col min="13325" max="13575" width="9.140625" style="2"/>
    <col min="13576" max="13577" width="9.85546875" style="2" bestFit="1" customWidth="1"/>
    <col min="13578" max="13578" width="12" style="2" bestFit="1" customWidth="1"/>
    <col min="13579" max="13579" width="10.28515625" style="2" bestFit="1" customWidth="1"/>
    <col min="13580" max="13580" width="12.28515625" style="2" bestFit="1" customWidth="1"/>
    <col min="13581" max="13831" width="9.140625" style="2"/>
    <col min="13832" max="13833" width="9.85546875" style="2" bestFit="1" customWidth="1"/>
    <col min="13834" max="13834" width="12" style="2" bestFit="1" customWidth="1"/>
    <col min="13835" max="13835" width="10.28515625" style="2" bestFit="1" customWidth="1"/>
    <col min="13836" max="13836" width="12.28515625" style="2" bestFit="1" customWidth="1"/>
    <col min="13837" max="14087" width="9.140625" style="2"/>
    <col min="14088" max="14089" width="9.85546875" style="2" bestFit="1" customWidth="1"/>
    <col min="14090" max="14090" width="12" style="2" bestFit="1" customWidth="1"/>
    <col min="14091" max="14091" width="10.28515625" style="2" bestFit="1" customWidth="1"/>
    <col min="14092" max="14092" width="12.28515625" style="2" bestFit="1" customWidth="1"/>
    <col min="14093" max="14343" width="9.140625" style="2"/>
    <col min="14344" max="14345" width="9.85546875" style="2" bestFit="1" customWidth="1"/>
    <col min="14346" max="14346" width="12" style="2" bestFit="1" customWidth="1"/>
    <col min="14347" max="14347" width="10.28515625" style="2" bestFit="1" customWidth="1"/>
    <col min="14348" max="14348" width="12.28515625" style="2" bestFit="1" customWidth="1"/>
    <col min="14349" max="14599" width="9.140625" style="2"/>
    <col min="14600" max="14601" width="9.85546875" style="2" bestFit="1" customWidth="1"/>
    <col min="14602" max="14602" width="12" style="2" bestFit="1" customWidth="1"/>
    <col min="14603" max="14603" width="10.28515625" style="2" bestFit="1" customWidth="1"/>
    <col min="14604" max="14604" width="12.28515625" style="2" bestFit="1" customWidth="1"/>
    <col min="14605" max="14855" width="9.140625" style="2"/>
    <col min="14856" max="14857" width="9.85546875" style="2" bestFit="1" customWidth="1"/>
    <col min="14858" max="14858" width="12" style="2" bestFit="1" customWidth="1"/>
    <col min="14859" max="14859" width="10.28515625" style="2" bestFit="1" customWidth="1"/>
    <col min="14860" max="14860" width="12.28515625" style="2" bestFit="1" customWidth="1"/>
    <col min="14861" max="15111" width="9.140625" style="2"/>
    <col min="15112" max="15113" width="9.85546875" style="2" bestFit="1" customWidth="1"/>
    <col min="15114" max="15114" width="12" style="2" bestFit="1" customWidth="1"/>
    <col min="15115" max="15115" width="10.28515625" style="2" bestFit="1" customWidth="1"/>
    <col min="15116" max="15116" width="12.28515625" style="2" bestFit="1" customWidth="1"/>
    <col min="15117" max="15367" width="9.140625" style="2"/>
    <col min="15368" max="15369" width="9.85546875" style="2" bestFit="1" customWidth="1"/>
    <col min="15370" max="15370" width="12" style="2" bestFit="1" customWidth="1"/>
    <col min="15371" max="15371" width="10.28515625" style="2" bestFit="1" customWidth="1"/>
    <col min="15372" max="15372" width="12.28515625" style="2" bestFit="1" customWidth="1"/>
    <col min="15373" max="15623" width="9.140625" style="2"/>
    <col min="15624" max="15625" width="9.85546875" style="2" bestFit="1" customWidth="1"/>
    <col min="15626" max="15626" width="12" style="2" bestFit="1" customWidth="1"/>
    <col min="15627" max="15627" width="10.28515625" style="2" bestFit="1" customWidth="1"/>
    <col min="15628" max="15628" width="12.28515625" style="2" bestFit="1" customWidth="1"/>
    <col min="15629" max="15879" width="9.140625" style="2"/>
    <col min="15880" max="15881" width="9.85546875" style="2" bestFit="1" customWidth="1"/>
    <col min="15882" max="15882" width="12" style="2" bestFit="1" customWidth="1"/>
    <col min="15883" max="15883" width="10.28515625" style="2" bestFit="1" customWidth="1"/>
    <col min="15884" max="15884" width="12.28515625" style="2" bestFit="1" customWidth="1"/>
    <col min="15885" max="16135" width="9.140625" style="2"/>
    <col min="16136" max="16137" width="9.85546875" style="2" bestFit="1" customWidth="1"/>
    <col min="16138" max="16138" width="12" style="2" bestFit="1" customWidth="1"/>
    <col min="16139" max="16139" width="10.28515625" style="2" bestFit="1" customWidth="1"/>
    <col min="16140" max="16140" width="12.28515625" style="2" bestFit="1" customWidth="1"/>
    <col min="16141" max="16384" width="9.140625" style="2"/>
  </cols>
  <sheetData>
    <row r="1" spans="1:9" ht="12.75" customHeight="1" x14ac:dyDescent="0.2">
      <c r="A1" s="183" t="s">
        <v>315</v>
      </c>
      <c r="B1" s="198"/>
      <c r="C1" s="198"/>
      <c r="D1" s="198"/>
      <c r="E1" s="198"/>
      <c r="F1" s="198"/>
      <c r="G1" s="198"/>
      <c r="H1" s="198"/>
      <c r="I1" s="198"/>
    </row>
    <row r="2" spans="1:9" ht="12.75" customHeight="1" x14ac:dyDescent="0.2">
      <c r="A2" s="182" t="s">
        <v>160</v>
      </c>
      <c r="B2" s="163"/>
      <c r="C2" s="163"/>
      <c r="D2" s="163"/>
      <c r="E2" s="163"/>
      <c r="F2" s="163"/>
      <c r="G2" s="163"/>
      <c r="H2" s="163"/>
      <c r="I2" s="163"/>
    </row>
    <row r="3" spans="1:9" x14ac:dyDescent="0.2">
      <c r="A3" s="191" t="s">
        <v>41</v>
      </c>
      <c r="B3" s="206"/>
      <c r="C3" s="206"/>
      <c r="D3" s="206"/>
      <c r="E3" s="206"/>
      <c r="F3" s="206"/>
      <c r="G3" s="206"/>
      <c r="H3" s="206"/>
      <c r="I3" s="206"/>
    </row>
    <row r="4" spans="1:9" x14ac:dyDescent="0.2">
      <c r="A4" s="199" t="s">
        <v>316</v>
      </c>
      <c r="B4" s="166"/>
      <c r="C4" s="166"/>
      <c r="D4" s="166"/>
      <c r="E4" s="166"/>
      <c r="F4" s="166"/>
      <c r="G4" s="166"/>
      <c r="H4" s="166"/>
      <c r="I4" s="167"/>
    </row>
    <row r="5" spans="1:9" ht="33.75" x14ac:dyDescent="0.2">
      <c r="A5" s="179" t="s">
        <v>42</v>
      </c>
      <c r="B5" s="171"/>
      <c r="C5" s="171"/>
      <c r="D5" s="171"/>
      <c r="E5" s="171"/>
      <c r="F5" s="171"/>
      <c r="G5" s="61" t="s">
        <v>161</v>
      </c>
      <c r="H5" s="62" t="s">
        <v>162</v>
      </c>
      <c r="I5" s="62" t="s">
        <v>163</v>
      </c>
    </row>
    <row r="6" spans="1:9" x14ac:dyDescent="0.2">
      <c r="A6" s="202">
        <v>1</v>
      </c>
      <c r="B6" s="171"/>
      <c r="C6" s="171"/>
      <c r="D6" s="171"/>
      <c r="E6" s="171"/>
      <c r="F6" s="171"/>
      <c r="G6" s="63">
        <v>2</v>
      </c>
      <c r="H6" s="62" t="s">
        <v>260</v>
      </c>
      <c r="I6" s="62" t="s">
        <v>261</v>
      </c>
    </row>
    <row r="7" spans="1:9" x14ac:dyDescent="0.2">
      <c r="A7" s="203" t="s">
        <v>262</v>
      </c>
      <c r="B7" s="205"/>
      <c r="C7" s="205"/>
      <c r="D7" s="205"/>
      <c r="E7" s="205"/>
      <c r="F7" s="205"/>
      <c r="G7" s="205"/>
      <c r="H7" s="205"/>
      <c r="I7" s="205"/>
    </row>
    <row r="8" spans="1:9" x14ac:dyDescent="0.2">
      <c r="A8" s="178" t="s">
        <v>317</v>
      </c>
      <c r="B8" s="178"/>
      <c r="C8" s="178"/>
      <c r="D8" s="178"/>
      <c r="E8" s="178"/>
      <c r="F8" s="178"/>
      <c r="G8" s="59">
        <v>1</v>
      </c>
      <c r="H8" s="76">
        <v>0</v>
      </c>
      <c r="I8" s="76">
        <v>0</v>
      </c>
    </row>
    <row r="9" spans="1:9" x14ac:dyDescent="0.2">
      <c r="A9" s="178" t="s">
        <v>318</v>
      </c>
      <c r="B9" s="178"/>
      <c r="C9" s="178"/>
      <c r="D9" s="178"/>
      <c r="E9" s="178"/>
      <c r="F9" s="178"/>
      <c r="G9" s="59">
        <v>2</v>
      </c>
      <c r="H9" s="76">
        <v>0</v>
      </c>
      <c r="I9" s="76">
        <v>0</v>
      </c>
    </row>
    <row r="10" spans="1:9" x14ac:dyDescent="0.2">
      <c r="A10" s="178" t="s">
        <v>319</v>
      </c>
      <c r="B10" s="178"/>
      <c r="C10" s="178"/>
      <c r="D10" s="178"/>
      <c r="E10" s="178"/>
      <c r="F10" s="178"/>
      <c r="G10" s="59">
        <v>3</v>
      </c>
      <c r="H10" s="76">
        <v>0</v>
      </c>
      <c r="I10" s="76">
        <v>0</v>
      </c>
    </row>
    <row r="11" spans="1:9" x14ac:dyDescent="0.2">
      <c r="A11" s="178" t="s">
        <v>320</v>
      </c>
      <c r="B11" s="178"/>
      <c r="C11" s="178"/>
      <c r="D11" s="178"/>
      <c r="E11" s="178"/>
      <c r="F11" s="178"/>
      <c r="G11" s="59">
        <v>4</v>
      </c>
      <c r="H11" s="76">
        <v>0</v>
      </c>
      <c r="I11" s="76">
        <v>0</v>
      </c>
    </row>
    <row r="12" spans="1:9" x14ac:dyDescent="0.2">
      <c r="A12" s="178" t="s">
        <v>321</v>
      </c>
      <c r="B12" s="178"/>
      <c r="C12" s="178"/>
      <c r="D12" s="178"/>
      <c r="E12" s="178"/>
      <c r="F12" s="178"/>
      <c r="G12" s="59">
        <v>5</v>
      </c>
      <c r="H12" s="76">
        <v>0</v>
      </c>
      <c r="I12" s="76">
        <v>0</v>
      </c>
    </row>
    <row r="13" spans="1:9" ht="24" customHeight="1" x14ac:dyDescent="0.2">
      <c r="A13" s="189" t="s">
        <v>322</v>
      </c>
      <c r="B13" s="189"/>
      <c r="C13" s="189"/>
      <c r="D13" s="189"/>
      <c r="E13" s="189"/>
      <c r="F13" s="189"/>
      <c r="G13" s="60">
        <v>6</v>
      </c>
      <c r="H13" s="79">
        <f>SUM(H8:H12)</f>
        <v>0</v>
      </c>
      <c r="I13" s="79">
        <f>SUM(I8:I12)</f>
        <v>0</v>
      </c>
    </row>
    <row r="14" spans="1:9" x14ac:dyDescent="0.2">
      <c r="A14" s="178" t="s">
        <v>323</v>
      </c>
      <c r="B14" s="178"/>
      <c r="C14" s="178"/>
      <c r="D14" s="178"/>
      <c r="E14" s="178"/>
      <c r="F14" s="178"/>
      <c r="G14" s="59">
        <v>7</v>
      </c>
      <c r="H14" s="76">
        <v>0</v>
      </c>
      <c r="I14" s="76">
        <v>0</v>
      </c>
    </row>
    <row r="15" spans="1:9" x14ac:dyDescent="0.2">
      <c r="A15" s="178" t="s">
        <v>324</v>
      </c>
      <c r="B15" s="178"/>
      <c r="C15" s="178"/>
      <c r="D15" s="178"/>
      <c r="E15" s="178"/>
      <c r="F15" s="178"/>
      <c r="G15" s="59">
        <v>8</v>
      </c>
      <c r="H15" s="76">
        <v>0</v>
      </c>
      <c r="I15" s="76">
        <v>0</v>
      </c>
    </row>
    <row r="16" spans="1:9" x14ac:dyDescent="0.2">
      <c r="A16" s="178" t="s">
        <v>325</v>
      </c>
      <c r="B16" s="178"/>
      <c r="C16" s="178"/>
      <c r="D16" s="178"/>
      <c r="E16" s="178"/>
      <c r="F16" s="178"/>
      <c r="G16" s="59">
        <v>9</v>
      </c>
      <c r="H16" s="76">
        <v>0</v>
      </c>
      <c r="I16" s="76">
        <v>0</v>
      </c>
    </row>
    <row r="17" spans="1:9" x14ac:dyDescent="0.2">
      <c r="A17" s="178" t="s">
        <v>326</v>
      </c>
      <c r="B17" s="178"/>
      <c r="C17" s="178"/>
      <c r="D17" s="178"/>
      <c r="E17" s="178"/>
      <c r="F17" s="178"/>
      <c r="G17" s="59">
        <v>10</v>
      </c>
      <c r="H17" s="76">
        <v>0</v>
      </c>
      <c r="I17" s="76">
        <v>0</v>
      </c>
    </row>
    <row r="18" spans="1:9" x14ac:dyDescent="0.2">
      <c r="A18" s="178" t="s">
        <v>327</v>
      </c>
      <c r="B18" s="178"/>
      <c r="C18" s="178"/>
      <c r="D18" s="178"/>
      <c r="E18" s="178"/>
      <c r="F18" s="178"/>
      <c r="G18" s="59">
        <v>11</v>
      </c>
      <c r="H18" s="76">
        <v>0</v>
      </c>
      <c r="I18" s="76">
        <v>0</v>
      </c>
    </row>
    <row r="19" spans="1:9" x14ac:dyDescent="0.2">
      <c r="A19" s="178" t="s">
        <v>328</v>
      </c>
      <c r="B19" s="178"/>
      <c r="C19" s="178"/>
      <c r="D19" s="178"/>
      <c r="E19" s="178"/>
      <c r="F19" s="178"/>
      <c r="G19" s="59">
        <v>12</v>
      </c>
      <c r="H19" s="76">
        <v>0</v>
      </c>
      <c r="I19" s="76">
        <v>0</v>
      </c>
    </row>
    <row r="20" spans="1:9" ht="26.25" customHeight="1" x14ac:dyDescent="0.2">
      <c r="A20" s="189" t="s">
        <v>329</v>
      </c>
      <c r="B20" s="189"/>
      <c r="C20" s="189"/>
      <c r="D20" s="189"/>
      <c r="E20" s="189"/>
      <c r="F20" s="189"/>
      <c r="G20" s="60">
        <v>13</v>
      </c>
      <c r="H20" s="79">
        <f>SUM(H14:H19)</f>
        <v>0</v>
      </c>
      <c r="I20" s="79">
        <f>SUM(I14:I19)</f>
        <v>0</v>
      </c>
    </row>
    <row r="21" spans="1:9" ht="25.9" customHeight="1" x14ac:dyDescent="0.2">
      <c r="A21" s="187" t="s">
        <v>330</v>
      </c>
      <c r="B21" s="187"/>
      <c r="C21" s="187"/>
      <c r="D21" s="187"/>
      <c r="E21" s="187"/>
      <c r="F21" s="187"/>
      <c r="G21" s="60">
        <v>14</v>
      </c>
      <c r="H21" s="75">
        <f>H13+H20</f>
        <v>0</v>
      </c>
      <c r="I21" s="75">
        <f>I13+I20</f>
        <v>0</v>
      </c>
    </row>
    <row r="22" spans="1:9" x14ac:dyDescent="0.2">
      <c r="A22" s="203" t="s">
        <v>283</v>
      </c>
      <c r="B22" s="205"/>
      <c r="C22" s="205"/>
      <c r="D22" s="205"/>
      <c r="E22" s="205"/>
      <c r="F22" s="205"/>
      <c r="G22" s="205"/>
      <c r="H22" s="205"/>
      <c r="I22" s="205"/>
    </row>
    <row r="23" spans="1:9" ht="26.45" customHeight="1" x14ac:dyDescent="0.2">
      <c r="A23" s="178" t="s">
        <v>331</v>
      </c>
      <c r="B23" s="178"/>
      <c r="C23" s="178"/>
      <c r="D23" s="178"/>
      <c r="E23" s="178"/>
      <c r="F23" s="178"/>
      <c r="G23" s="59">
        <v>15</v>
      </c>
      <c r="H23" s="76">
        <v>0</v>
      </c>
      <c r="I23" s="76">
        <v>0</v>
      </c>
    </row>
    <row r="24" spans="1:9" x14ac:dyDescent="0.2">
      <c r="A24" s="178" t="s">
        <v>332</v>
      </c>
      <c r="B24" s="178"/>
      <c r="C24" s="178"/>
      <c r="D24" s="178"/>
      <c r="E24" s="178"/>
      <c r="F24" s="178"/>
      <c r="G24" s="59">
        <v>16</v>
      </c>
      <c r="H24" s="76">
        <v>0</v>
      </c>
      <c r="I24" s="76">
        <v>0</v>
      </c>
    </row>
    <row r="25" spans="1:9" x14ac:dyDescent="0.2">
      <c r="A25" s="178" t="s">
        <v>333</v>
      </c>
      <c r="B25" s="178"/>
      <c r="C25" s="178"/>
      <c r="D25" s="178"/>
      <c r="E25" s="178"/>
      <c r="F25" s="178"/>
      <c r="G25" s="59">
        <v>17</v>
      </c>
      <c r="H25" s="76">
        <v>0</v>
      </c>
      <c r="I25" s="76">
        <v>0</v>
      </c>
    </row>
    <row r="26" spans="1:9" x14ac:dyDescent="0.2">
      <c r="A26" s="178" t="s">
        <v>334</v>
      </c>
      <c r="B26" s="178"/>
      <c r="C26" s="178"/>
      <c r="D26" s="178"/>
      <c r="E26" s="178"/>
      <c r="F26" s="178"/>
      <c r="G26" s="59">
        <v>18</v>
      </c>
      <c r="H26" s="76">
        <v>0</v>
      </c>
      <c r="I26" s="76">
        <v>0</v>
      </c>
    </row>
    <row r="27" spans="1:9" x14ac:dyDescent="0.2">
      <c r="A27" s="178" t="s">
        <v>335</v>
      </c>
      <c r="B27" s="178"/>
      <c r="C27" s="178"/>
      <c r="D27" s="178"/>
      <c r="E27" s="178"/>
      <c r="F27" s="178"/>
      <c r="G27" s="59">
        <v>19</v>
      </c>
      <c r="H27" s="76">
        <v>0</v>
      </c>
      <c r="I27" s="76">
        <v>0</v>
      </c>
    </row>
    <row r="28" spans="1:9" x14ac:dyDescent="0.2">
      <c r="A28" s="178" t="s">
        <v>336</v>
      </c>
      <c r="B28" s="178"/>
      <c r="C28" s="178"/>
      <c r="D28" s="178"/>
      <c r="E28" s="178"/>
      <c r="F28" s="178"/>
      <c r="G28" s="59">
        <v>20</v>
      </c>
      <c r="H28" s="76">
        <v>0</v>
      </c>
      <c r="I28" s="76">
        <v>0</v>
      </c>
    </row>
    <row r="29" spans="1:9" ht="25.15" customHeight="1" x14ac:dyDescent="0.2">
      <c r="A29" s="193" t="s">
        <v>337</v>
      </c>
      <c r="B29" s="193"/>
      <c r="C29" s="193"/>
      <c r="D29" s="193"/>
      <c r="E29" s="193"/>
      <c r="F29" s="193"/>
      <c r="G29" s="60">
        <v>21</v>
      </c>
      <c r="H29" s="75">
        <f>SUM(H23:H28)</f>
        <v>0</v>
      </c>
      <c r="I29" s="75">
        <f>SUM(I23:I28)</f>
        <v>0</v>
      </c>
    </row>
    <row r="30" spans="1:9" ht="21" customHeight="1" x14ac:dyDescent="0.2">
      <c r="A30" s="178" t="s">
        <v>338</v>
      </c>
      <c r="B30" s="178"/>
      <c r="C30" s="178"/>
      <c r="D30" s="178"/>
      <c r="E30" s="178"/>
      <c r="F30" s="178"/>
      <c r="G30" s="59">
        <v>22</v>
      </c>
      <c r="H30" s="76">
        <v>0</v>
      </c>
      <c r="I30" s="76">
        <v>0</v>
      </c>
    </row>
    <row r="31" spans="1:9" x14ac:dyDescent="0.2">
      <c r="A31" s="178" t="s">
        <v>339</v>
      </c>
      <c r="B31" s="178"/>
      <c r="C31" s="178"/>
      <c r="D31" s="178"/>
      <c r="E31" s="178"/>
      <c r="F31" s="178"/>
      <c r="G31" s="59">
        <v>23</v>
      </c>
      <c r="H31" s="76">
        <v>0</v>
      </c>
      <c r="I31" s="76">
        <v>0</v>
      </c>
    </row>
    <row r="32" spans="1:9" x14ac:dyDescent="0.2">
      <c r="A32" s="178" t="s">
        <v>340</v>
      </c>
      <c r="B32" s="178"/>
      <c r="C32" s="178"/>
      <c r="D32" s="178"/>
      <c r="E32" s="178"/>
      <c r="F32" s="178"/>
      <c r="G32" s="59">
        <v>24</v>
      </c>
      <c r="H32" s="76">
        <v>0</v>
      </c>
      <c r="I32" s="76">
        <v>0</v>
      </c>
    </row>
    <row r="33" spans="1:9" x14ac:dyDescent="0.2">
      <c r="A33" s="178" t="s">
        <v>341</v>
      </c>
      <c r="B33" s="178"/>
      <c r="C33" s="178"/>
      <c r="D33" s="178"/>
      <c r="E33" s="178"/>
      <c r="F33" s="178"/>
      <c r="G33" s="59">
        <v>25</v>
      </c>
      <c r="H33" s="76">
        <v>0</v>
      </c>
      <c r="I33" s="76">
        <v>0</v>
      </c>
    </row>
    <row r="34" spans="1:9" x14ac:dyDescent="0.2">
      <c r="A34" s="178" t="s">
        <v>342</v>
      </c>
      <c r="B34" s="178"/>
      <c r="C34" s="178"/>
      <c r="D34" s="178"/>
      <c r="E34" s="178"/>
      <c r="F34" s="178"/>
      <c r="G34" s="59">
        <v>26</v>
      </c>
      <c r="H34" s="76">
        <v>0</v>
      </c>
      <c r="I34" s="76">
        <v>0</v>
      </c>
    </row>
    <row r="35" spans="1:9" ht="28.9" customHeight="1" x14ac:dyDescent="0.2">
      <c r="A35" s="193" t="s">
        <v>343</v>
      </c>
      <c r="B35" s="193"/>
      <c r="C35" s="193"/>
      <c r="D35" s="193"/>
      <c r="E35" s="193"/>
      <c r="F35" s="193"/>
      <c r="G35" s="60">
        <v>27</v>
      </c>
      <c r="H35" s="75">
        <f>SUM(H30:H34)</f>
        <v>0</v>
      </c>
      <c r="I35" s="75">
        <f>SUM(I30:I34)</f>
        <v>0</v>
      </c>
    </row>
    <row r="36" spans="1:9" ht="26.45" customHeight="1" x14ac:dyDescent="0.2">
      <c r="A36" s="187" t="s">
        <v>344</v>
      </c>
      <c r="B36" s="187"/>
      <c r="C36" s="187"/>
      <c r="D36" s="187"/>
      <c r="E36" s="187"/>
      <c r="F36" s="187"/>
      <c r="G36" s="60">
        <v>28</v>
      </c>
      <c r="H36" s="75">
        <f>H29+H35</f>
        <v>0</v>
      </c>
      <c r="I36" s="75">
        <f>I29+I35</f>
        <v>0</v>
      </c>
    </row>
    <row r="37" spans="1:9" x14ac:dyDescent="0.2">
      <c r="A37" s="203" t="s">
        <v>298</v>
      </c>
      <c r="B37" s="205"/>
      <c r="C37" s="205"/>
      <c r="D37" s="205"/>
      <c r="E37" s="205"/>
      <c r="F37" s="205"/>
      <c r="G37" s="205">
        <v>0</v>
      </c>
      <c r="H37" s="205"/>
      <c r="I37" s="205"/>
    </row>
    <row r="38" spans="1:9" x14ac:dyDescent="0.2">
      <c r="A38" s="156" t="s">
        <v>345</v>
      </c>
      <c r="B38" s="156"/>
      <c r="C38" s="156"/>
      <c r="D38" s="156"/>
      <c r="E38" s="156"/>
      <c r="F38" s="156"/>
      <c r="G38" s="59">
        <v>29</v>
      </c>
      <c r="H38" s="76">
        <v>0</v>
      </c>
      <c r="I38" s="76">
        <v>0</v>
      </c>
    </row>
    <row r="39" spans="1:9" ht="21.6" customHeight="1" x14ac:dyDescent="0.2">
      <c r="A39" s="156" t="s">
        <v>346</v>
      </c>
      <c r="B39" s="156"/>
      <c r="C39" s="156"/>
      <c r="D39" s="156"/>
      <c r="E39" s="156"/>
      <c r="F39" s="156"/>
      <c r="G39" s="59">
        <v>30</v>
      </c>
      <c r="H39" s="76">
        <v>0</v>
      </c>
      <c r="I39" s="76">
        <v>0</v>
      </c>
    </row>
    <row r="40" spans="1:9" x14ac:dyDescent="0.2">
      <c r="A40" s="156" t="s">
        <v>347</v>
      </c>
      <c r="B40" s="156"/>
      <c r="C40" s="156"/>
      <c r="D40" s="156"/>
      <c r="E40" s="156"/>
      <c r="F40" s="156"/>
      <c r="G40" s="59">
        <v>31</v>
      </c>
      <c r="H40" s="76">
        <v>0</v>
      </c>
      <c r="I40" s="76">
        <v>0</v>
      </c>
    </row>
    <row r="41" spans="1:9" x14ac:dyDescent="0.2">
      <c r="A41" s="156" t="s">
        <v>348</v>
      </c>
      <c r="B41" s="156"/>
      <c r="C41" s="156"/>
      <c r="D41" s="156"/>
      <c r="E41" s="156"/>
      <c r="F41" s="156"/>
      <c r="G41" s="59">
        <v>32</v>
      </c>
      <c r="H41" s="76">
        <v>0</v>
      </c>
      <c r="I41" s="76">
        <v>0</v>
      </c>
    </row>
    <row r="42" spans="1:9" ht="26.45" customHeight="1" x14ac:dyDescent="0.2">
      <c r="A42" s="193" t="s">
        <v>349</v>
      </c>
      <c r="B42" s="193"/>
      <c r="C42" s="193"/>
      <c r="D42" s="193"/>
      <c r="E42" s="193"/>
      <c r="F42" s="193"/>
      <c r="G42" s="60">
        <v>33</v>
      </c>
      <c r="H42" s="75">
        <f>H41+H40+H39+H38</f>
        <v>0</v>
      </c>
      <c r="I42" s="75">
        <f>I41+I40+I39+I38</f>
        <v>0</v>
      </c>
    </row>
    <row r="43" spans="1:9" ht="22.9" customHeight="1" x14ac:dyDescent="0.2">
      <c r="A43" s="156" t="s">
        <v>350</v>
      </c>
      <c r="B43" s="156"/>
      <c r="C43" s="156"/>
      <c r="D43" s="156"/>
      <c r="E43" s="156"/>
      <c r="F43" s="156"/>
      <c r="G43" s="59">
        <v>34</v>
      </c>
      <c r="H43" s="76">
        <v>0</v>
      </c>
      <c r="I43" s="76">
        <v>0</v>
      </c>
    </row>
    <row r="44" spans="1:9" x14ac:dyDescent="0.2">
      <c r="A44" s="156" t="s">
        <v>351</v>
      </c>
      <c r="B44" s="156"/>
      <c r="C44" s="156"/>
      <c r="D44" s="156"/>
      <c r="E44" s="156"/>
      <c r="F44" s="156"/>
      <c r="G44" s="59">
        <v>35</v>
      </c>
      <c r="H44" s="76">
        <v>0</v>
      </c>
      <c r="I44" s="76">
        <v>0</v>
      </c>
    </row>
    <row r="45" spans="1:9" x14ac:dyDescent="0.2">
      <c r="A45" s="156" t="s">
        <v>352</v>
      </c>
      <c r="B45" s="156"/>
      <c r="C45" s="156"/>
      <c r="D45" s="156"/>
      <c r="E45" s="156"/>
      <c r="F45" s="156"/>
      <c r="G45" s="59">
        <v>36</v>
      </c>
      <c r="H45" s="76">
        <v>0</v>
      </c>
      <c r="I45" s="76">
        <v>0</v>
      </c>
    </row>
    <row r="46" spans="1:9" ht="25.15" customHeight="1" x14ac:dyDescent="0.2">
      <c r="A46" s="156" t="s">
        <v>353</v>
      </c>
      <c r="B46" s="156"/>
      <c r="C46" s="156"/>
      <c r="D46" s="156"/>
      <c r="E46" s="156"/>
      <c r="F46" s="156"/>
      <c r="G46" s="59">
        <v>37</v>
      </c>
      <c r="H46" s="76">
        <v>0</v>
      </c>
      <c r="I46" s="76">
        <v>0</v>
      </c>
    </row>
    <row r="47" spans="1:9" x14ac:dyDescent="0.2">
      <c r="A47" s="156" t="s">
        <v>354</v>
      </c>
      <c r="B47" s="156"/>
      <c r="C47" s="156"/>
      <c r="D47" s="156"/>
      <c r="E47" s="156"/>
      <c r="F47" s="156"/>
      <c r="G47" s="59">
        <v>38</v>
      </c>
      <c r="H47" s="76">
        <v>0</v>
      </c>
      <c r="I47" s="76">
        <v>0</v>
      </c>
    </row>
    <row r="48" spans="1:9" ht="25.15" customHeight="1" x14ac:dyDescent="0.2">
      <c r="A48" s="193" t="s">
        <v>355</v>
      </c>
      <c r="B48" s="193"/>
      <c r="C48" s="193"/>
      <c r="D48" s="193"/>
      <c r="E48" s="193"/>
      <c r="F48" s="193"/>
      <c r="G48" s="60">
        <v>39</v>
      </c>
      <c r="H48" s="75">
        <f>H47+H46+H45+H44+H43</f>
        <v>0</v>
      </c>
      <c r="I48" s="75">
        <f>I47+I46+I45+I44+I43</f>
        <v>0</v>
      </c>
    </row>
    <row r="49" spans="1:9" ht="28.15" customHeight="1" x14ac:dyDescent="0.2">
      <c r="A49" s="187" t="s">
        <v>356</v>
      </c>
      <c r="B49" s="187"/>
      <c r="C49" s="187"/>
      <c r="D49" s="187"/>
      <c r="E49" s="187"/>
      <c r="F49" s="187"/>
      <c r="G49" s="60">
        <v>40</v>
      </c>
      <c r="H49" s="75">
        <f>H48+H42</f>
        <v>0</v>
      </c>
      <c r="I49" s="75">
        <f>I48+I42</f>
        <v>0</v>
      </c>
    </row>
    <row r="50" spans="1:9" x14ac:dyDescent="0.2">
      <c r="A50" s="178" t="s">
        <v>357</v>
      </c>
      <c r="B50" s="178"/>
      <c r="C50" s="178"/>
      <c r="D50" s="178"/>
      <c r="E50" s="178"/>
      <c r="F50" s="178"/>
      <c r="G50" s="59">
        <v>41</v>
      </c>
      <c r="H50" s="76">
        <v>0</v>
      </c>
      <c r="I50" s="76">
        <v>0</v>
      </c>
    </row>
    <row r="51" spans="1:9" ht="24.6" customHeight="1" x14ac:dyDescent="0.2">
      <c r="A51" s="187" t="s">
        <v>358</v>
      </c>
      <c r="B51" s="187"/>
      <c r="C51" s="187"/>
      <c r="D51" s="187"/>
      <c r="E51" s="187"/>
      <c r="F51" s="187"/>
      <c r="G51" s="60">
        <v>42</v>
      </c>
      <c r="H51" s="75">
        <f>H21+H36+H49+H50</f>
        <v>0</v>
      </c>
      <c r="I51" s="75">
        <f>I21+I36+I49+I50</f>
        <v>0</v>
      </c>
    </row>
    <row r="52" spans="1:9" x14ac:dyDescent="0.2">
      <c r="A52" s="204" t="s">
        <v>313</v>
      </c>
      <c r="B52" s="204"/>
      <c r="C52" s="204"/>
      <c r="D52" s="204"/>
      <c r="E52" s="204"/>
      <c r="F52" s="204"/>
      <c r="G52" s="59">
        <v>43</v>
      </c>
      <c r="H52" s="76">
        <v>0</v>
      </c>
      <c r="I52" s="76">
        <v>0</v>
      </c>
    </row>
    <row r="53" spans="1:9" ht="28.9" customHeight="1" x14ac:dyDescent="0.2">
      <c r="A53" s="204" t="s">
        <v>359</v>
      </c>
      <c r="B53" s="204"/>
      <c r="C53" s="204"/>
      <c r="D53" s="204"/>
      <c r="E53" s="204"/>
      <c r="F53" s="204"/>
      <c r="G53" s="59">
        <v>44</v>
      </c>
      <c r="H53" s="80">
        <f>H52+H51</f>
        <v>0</v>
      </c>
      <c r="I53" s="80">
        <f>I52+I51</f>
        <v>0</v>
      </c>
    </row>
  </sheetData>
  <mergeCells count="53">
    <mergeCell ref="A32:F32"/>
    <mergeCell ref="A33:F33"/>
    <mergeCell ref="A34:F34"/>
    <mergeCell ref="A20:F20"/>
    <mergeCell ref="A21:F21"/>
    <mergeCell ref="A22:I22"/>
    <mergeCell ref="A23:F23"/>
    <mergeCell ref="A24:F24"/>
    <mergeCell ref="A27:F27"/>
    <mergeCell ref="A28:F28"/>
    <mergeCell ref="A29:F29"/>
    <mergeCell ref="A53:F53"/>
    <mergeCell ref="A44:F44"/>
    <mergeCell ref="A45:F45"/>
    <mergeCell ref="A46:F46"/>
    <mergeCell ref="A47:F47"/>
    <mergeCell ref="A48:F48"/>
    <mergeCell ref="A49:F49"/>
    <mergeCell ref="A50:F50"/>
    <mergeCell ref="A51:F51"/>
    <mergeCell ref="A52:F52"/>
    <mergeCell ref="A35:F35"/>
    <mergeCell ref="A36:F36"/>
    <mergeCell ref="A1:I1"/>
    <mergeCell ref="A4:I4"/>
    <mergeCell ref="A5:F5"/>
    <mergeCell ref="A12:F12"/>
    <mergeCell ref="A13:F13"/>
    <mergeCell ref="A2:I2"/>
    <mergeCell ref="A7:I7"/>
    <mergeCell ref="A8:F8"/>
    <mergeCell ref="A9:F9"/>
    <mergeCell ref="A10:F10"/>
    <mergeCell ref="A11:F11"/>
    <mergeCell ref="A3:I3"/>
    <mergeCell ref="A25:F25"/>
    <mergeCell ref="A6:F6"/>
    <mergeCell ref="A43:F43"/>
    <mergeCell ref="A30:F30"/>
    <mergeCell ref="A31:F31"/>
    <mergeCell ref="A17:F17"/>
    <mergeCell ref="A14:F14"/>
    <mergeCell ref="A15:F15"/>
    <mergeCell ref="A16:F16"/>
    <mergeCell ref="A42:F42"/>
    <mergeCell ref="A38:F38"/>
    <mergeCell ref="A39:F39"/>
    <mergeCell ref="A40:F40"/>
    <mergeCell ref="A41:F41"/>
    <mergeCell ref="A26:F26"/>
    <mergeCell ref="A18:F18"/>
    <mergeCell ref="A19:F19"/>
    <mergeCell ref="A37:I37"/>
  </mergeCells>
  <dataValidations count="3">
    <dataValidation type="whole" operator="greaterThanOrEqual" allowBlank="1" showInputMessage="1" showErrorMessage="1" errorTitle="Incorrect entry" error="You can enter only positive whole numbers." sqref="NJL917503:NJM917507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NTH917503:NTI917507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ODD917503:ODE917507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OMZ917503:ONA91750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OWV917503:OWW917507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PGR917503:PGS917507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PQN917503:PQO917507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QAJ917503:QAK917507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QKF917503:QKG91750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QUB917503:QUC917507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RDX917503:RDY917507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RNT917503:RNU917507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RXP917503:RXQ917507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SHL917503:SHM91750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SRH917503:SRI917507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TBD917503:TBE917507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TKZ917503:TLA917507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TUV917503:TUW917507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UER917503:UES917507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UON917503:UOO917507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UYJ917503:UYK917507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VIF917503:VIG917507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VSB917503:VSC917507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WBX917503:WBY917507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WLT917503:WLU917507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WVP917503:WVQ917507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WVP983039:WVQ983043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JD983039:JE983043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SZ983039:TA983043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ACV983039:ACW983043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AMR983039:AMS983043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AWN983039:AWO983043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BGJ983039:BGK983043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BQF983039:BQG983043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CAB983039:CAC983043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CJX983039:CJY983043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CTT983039:CTU983043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DDP983039:DDQ983043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DNL983039:DNM983043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DXH983039:DXI983043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EHD983039:EHE983043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EQZ983039:ERA983043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FAV983039:FAW983043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FKR983039:FKS983043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FUN983039:FUO983043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GEJ983039:GEK983043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GOF983039:GOG983043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GYB983039:GYC983043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HX983039:HHY983043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RT983039:HRU983043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IBP983039:IBQ983043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ILL983039:ILM983043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IVH983039:IVI983043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JFD983039:JFE983043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JOZ983039:JPA983043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JYV983039:JYW983043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KIR983039:KIS983043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KSN983039:KSO983043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LCJ983039:LCK983043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LMF983039:LMG983043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LWB983039:LWC983043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MFX983039:MFY983043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MPT983039:MPU983043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MZP983039:MZQ98304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NJL983039:NJM983043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NTH983039:NTI983043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ODD983039:ODE983043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OMZ983039:ONA983043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OWV983039:OWW98304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PGR983039:PGS983043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PQN983039:PQO983043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QAJ983039:QAK983043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QKF983039:QKG983043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QUB983039:QUC98304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RDX983039:RDY983043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RNT983039:RNU983043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RXP983039:RXQ983043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SHL983039:SHM983043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SRH983039:SRI983043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TBD983039:TBE98304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TKZ983039:TLA983043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TUV983039:TUW983043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UER983039:UES983043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UON983039:UOO983043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UYJ983039:UYK98304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VIF983039:VIG983043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VSB983039:VSC983043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WBX983039:WBY983043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WLT983039:WLU983043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xr:uid="{00000000-0002-0000-0400-000000000000}">
      <formula1>0</formula1>
    </dataValidation>
    <dataValidation type="whole" operator="notEqual" allowBlank="1" showInputMessage="1" showErrorMessage="1" errorTitle="Incorrect entry" error="You can enter only whole numbers." sqref="HRT917498:HRU91750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IBP917498:IBQ917502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ILL917498:ILM917502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IVH917498:IVI917502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JFD917498:JFE917502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JOZ917498:JPA91750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JYV917498:JYW917502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KIR917498:KIS917502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KSN917498:KSO917502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LCJ917498:LCK917502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LMF917498:LMG9175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LWB917498:LWC917502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MFX917498:MFY917502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MPT917498:MPU917502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MZP917498:MZQ917502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NJL917498:NJM917502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NTH917498:NTI917502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ODD917498:ODE917502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OMZ917498:ONA917502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OWV917498:OWW917502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PGR917498:PGS917502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PQN917498:PQO917502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QAJ917498:QAK917502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QKF917498:QKG917502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QUB917498:QUC917502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RDX917498:RDY917502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RNT917498:RNU917502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RXP917498:RXQ917502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SHL917498:SHM917502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SRH917498:SRI917502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TBD917498:TBE917502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TKZ917498:TLA917502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TUV917498:TUW917502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UER917498:UES917502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UON917498:UOO917502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UYJ917498:UYK917502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VIF917498:VIG917502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VSB917498:VSC917502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WBX917498:WBY917502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WLT917498:WLU917502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WVP917498:WVQ917502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WVP983034:WVQ983038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JD983034:JE983038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SZ983034:TA983038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ACV983034:ACW983038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AMR983034:AMS98303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AWN983034:AWO983038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BGJ983034:BGK983038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BQF983034:BQG983038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CAB983034:CAC983038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CJX983034:CJY98303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CTT983034:CTU983038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DDP983034:DDQ983038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DNL983034:DNM983038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DXH983034:DXI983038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EHD983034:EHE98303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EQZ983034:ERA983038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FAV983034:FAW983038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FKR983034:FKS983038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FUN983034:FUO983038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GEJ983034:GEK983038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GOF983034:GOG983038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GYB983034:GYC983038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HX983034:HHY983038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RT983034:HRU983038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IBP983034:IBQ983038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ILL983034:ILM983038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IVH983034:IVI983038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JFD983034:JFE983038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JOZ983034:JPA983038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JYV983034:JYW983038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KIR983034:KIS983038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KSN983034:KSO983038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LCJ983034:LCK983038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LMF983034:LMG983038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LWB983034:LWC98303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MFX983034:MFY983038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MPT983034:MPU983038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MZP983034:MZQ983038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NJL983034:NJM983038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NTH983034:NTI98303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ODD983034:ODE983038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OMZ983034:ONA983038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OWV983034:OWW983038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PGR983034:PGS983038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PQN983034:PQO98303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QAJ983034:QAK983038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QKF983034:QKG983038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QUB983034:QUC983038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RDX983034:RDY983038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RNT983034:RNU983038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RXP983034:RXQ983038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SHL983034:SHM983038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SRH983034:SRI983038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TBD983034:TBE98303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TKZ983034:TLA983038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TUV983034:TUW983038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UER983034:UES983038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UON983034:UOO983038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UYJ983034:UYK98303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VIF983034:VIG983038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VSB983034:VSC983038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WBX983034:WBY983038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WLT983034:WLU983038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xr:uid="{00000000-0002-0000-0400-000001000000}">
      <formula1>9999999998</formula1>
    </dataValidation>
    <dataValidation type="whole" operator="notEqual" allowBlank="1" showInputMessage="1" showErrorMessage="1" errorTitle="Incorrect entry" error="You can enter only positive whole numbers." sqref="RNT983047:RNU983047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RXP983047:RXQ983047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SHL983047:SHM983047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SRH983047:SRI983047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TBD983047:TBE98304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TKZ983047:TLA983047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TUV983047:TUW983047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UER983047:UES983047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UON983047:UOO983047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UYJ983047:UYK98304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VIF983047:VIG983047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VSB983047:VSC983047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WBX983047:WBY983047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WLT983047:WLU983047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WVP983047:WVQ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xr:uid="{00000000-0002-0000-0400-000002000000}">
      <formula1>9999999999</formula1>
    </dataValidation>
  </dataValidations>
  <pageMargins left="0.71" right="0.22" top="1" bottom="1" header="0.5" footer="0.5"/>
  <pageSetup paperSize="9" scale="8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D63"/>
  <sheetViews>
    <sheetView view="pageBreakPreview" zoomScale="80" zoomScaleNormal="100" zoomScaleSheetLayoutView="80" workbookViewId="0">
      <selection activeCell="H5" sqref="H5"/>
    </sheetView>
  </sheetViews>
  <sheetFormatPr defaultRowHeight="12.75" x14ac:dyDescent="0.2"/>
  <cols>
    <col min="1" max="4" width="9.140625" style="2"/>
    <col min="5" max="5" width="10.140625" style="2" bestFit="1" customWidth="1"/>
    <col min="6" max="6" width="9.140625" style="2"/>
    <col min="7" max="7" width="10.85546875" style="2" bestFit="1" customWidth="1"/>
    <col min="8" max="26" width="13.42578125" style="23" customWidth="1"/>
    <col min="27" max="27" width="13.42578125" style="1" customWidth="1"/>
    <col min="28" max="30" width="9.140625" style="1"/>
    <col min="31" max="262" width="9.140625" style="2"/>
    <col min="263" max="263" width="10.140625" style="2" bestFit="1" customWidth="1"/>
    <col min="264" max="267" width="9.140625" style="2"/>
    <col min="268" max="269" width="9.85546875" style="2" bestFit="1" customWidth="1"/>
    <col min="270" max="518" width="9.140625" style="2"/>
    <col min="519" max="519" width="10.140625" style="2" bestFit="1" customWidth="1"/>
    <col min="520" max="523" width="9.140625" style="2"/>
    <col min="524" max="525" width="9.85546875" style="2" bestFit="1" customWidth="1"/>
    <col min="526" max="774" width="9.140625" style="2"/>
    <col min="775" max="775" width="10.140625" style="2" bestFit="1" customWidth="1"/>
    <col min="776" max="779" width="9.140625" style="2"/>
    <col min="780" max="781" width="9.85546875" style="2" bestFit="1" customWidth="1"/>
    <col min="782" max="1030" width="9.140625" style="2"/>
    <col min="1031" max="1031" width="10.140625" style="2" bestFit="1" customWidth="1"/>
    <col min="1032" max="1035" width="9.140625" style="2"/>
    <col min="1036" max="1037" width="9.85546875" style="2" bestFit="1" customWidth="1"/>
    <col min="1038" max="1286" width="9.140625" style="2"/>
    <col min="1287" max="1287" width="10.140625" style="2" bestFit="1" customWidth="1"/>
    <col min="1288" max="1291" width="9.140625" style="2"/>
    <col min="1292" max="1293" width="9.85546875" style="2" bestFit="1" customWidth="1"/>
    <col min="1294" max="1542" width="9.140625" style="2"/>
    <col min="1543" max="1543" width="10.140625" style="2" bestFit="1" customWidth="1"/>
    <col min="1544" max="1547" width="9.140625" style="2"/>
    <col min="1548" max="1549" width="9.85546875" style="2" bestFit="1" customWidth="1"/>
    <col min="1550" max="1798" width="9.140625" style="2"/>
    <col min="1799" max="1799" width="10.140625" style="2" bestFit="1" customWidth="1"/>
    <col min="1800" max="1803" width="9.140625" style="2"/>
    <col min="1804" max="1805" width="9.85546875" style="2" bestFit="1" customWidth="1"/>
    <col min="1806" max="2054" width="9.140625" style="2"/>
    <col min="2055" max="2055" width="10.140625" style="2" bestFit="1" customWidth="1"/>
    <col min="2056" max="2059" width="9.140625" style="2"/>
    <col min="2060" max="2061" width="9.85546875" style="2" bestFit="1" customWidth="1"/>
    <col min="2062" max="2310" width="9.140625" style="2"/>
    <col min="2311" max="2311" width="10.140625" style="2" bestFit="1" customWidth="1"/>
    <col min="2312" max="2315" width="9.140625" style="2"/>
    <col min="2316" max="2317" width="9.85546875" style="2" bestFit="1" customWidth="1"/>
    <col min="2318" max="2566" width="9.140625" style="2"/>
    <col min="2567" max="2567" width="10.140625" style="2" bestFit="1" customWidth="1"/>
    <col min="2568" max="2571" width="9.140625" style="2"/>
    <col min="2572" max="2573" width="9.85546875" style="2" bestFit="1" customWidth="1"/>
    <col min="2574" max="2822" width="9.140625" style="2"/>
    <col min="2823" max="2823" width="10.140625" style="2" bestFit="1" customWidth="1"/>
    <col min="2824" max="2827" width="9.140625" style="2"/>
    <col min="2828" max="2829" width="9.85546875" style="2" bestFit="1" customWidth="1"/>
    <col min="2830" max="3078" width="9.140625" style="2"/>
    <col min="3079" max="3079" width="10.140625" style="2" bestFit="1" customWidth="1"/>
    <col min="3080" max="3083" width="9.140625" style="2"/>
    <col min="3084" max="3085" width="9.85546875" style="2" bestFit="1" customWidth="1"/>
    <col min="3086" max="3334" width="9.140625" style="2"/>
    <col min="3335" max="3335" width="10.140625" style="2" bestFit="1" customWidth="1"/>
    <col min="3336" max="3339" width="9.140625" style="2"/>
    <col min="3340" max="3341" width="9.85546875" style="2" bestFit="1" customWidth="1"/>
    <col min="3342" max="3590" width="9.140625" style="2"/>
    <col min="3591" max="3591" width="10.140625" style="2" bestFit="1" customWidth="1"/>
    <col min="3592" max="3595" width="9.140625" style="2"/>
    <col min="3596" max="3597" width="9.85546875" style="2" bestFit="1" customWidth="1"/>
    <col min="3598" max="3846" width="9.140625" style="2"/>
    <col min="3847" max="3847" width="10.140625" style="2" bestFit="1" customWidth="1"/>
    <col min="3848" max="3851" width="9.140625" style="2"/>
    <col min="3852" max="3853" width="9.85546875" style="2" bestFit="1" customWidth="1"/>
    <col min="3854" max="4102" width="9.140625" style="2"/>
    <col min="4103" max="4103" width="10.140625" style="2" bestFit="1" customWidth="1"/>
    <col min="4104" max="4107" width="9.140625" style="2"/>
    <col min="4108" max="4109" width="9.85546875" style="2" bestFit="1" customWidth="1"/>
    <col min="4110" max="4358" width="9.140625" style="2"/>
    <col min="4359" max="4359" width="10.140625" style="2" bestFit="1" customWidth="1"/>
    <col min="4360" max="4363" width="9.140625" style="2"/>
    <col min="4364" max="4365" width="9.85546875" style="2" bestFit="1" customWidth="1"/>
    <col min="4366" max="4614" width="9.140625" style="2"/>
    <col min="4615" max="4615" width="10.140625" style="2" bestFit="1" customWidth="1"/>
    <col min="4616" max="4619" width="9.140625" style="2"/>
    <col min="4620" max="4621" width="9.85546875" style="2" bestFit="1" customWidth="1"/>
    <col min="4622" max="4870" width="9.140625" style="2"/>
    <col min="4871" max="4871" width="10.140625" style="2" bestFit="1" customWidth="1"/>
    <col min="4872" max="4875" width="9.140625" style="2"/>
    <col min="4876" max="4877" width="9.85546875" style="2" bestFit="1" customWidth="1"/>
    <col min="4878" max="5126" width="9.140625" style="2"/>
    <col min="5127" max="5127" width="10.140625" style="2" bestFit="1" customWidth="1"/>
    <col min="5128" max="5131" width="9.140625" style="2"/>
    <col min="5132" max="5133" width="9.85546875" style="2" bestFit="1" customWidth="1"/>
    <col min="5134" max="5382" width="9.140625" style="2"/>
    <col min="5383" max="5383" width="10.140625" style="2" bestFit="1" customWidth="1"/>
    <col min="5384" max="5387" width="9.140625" style="2"/>
    <col min="5388" max="5389" width="9.85546875" style="2" bestFit="1" customWidth="1"/>
    <col min="5390" max="5638" width="9.140625" style="2"/>
    <col min="5639" max="5639" width="10.140625" style="2" bestFit="1" customWidth="1"/>
    <col min="5640" max="5643" width="9.140625" style="2"/>
    <col min="5644" max="5645" width="9.85546875" style="2" bestFit="1" customWidth="1"/>
    <col min="5646" max="5894" width="9.140625" style="2"/>
    <col min="5895" max="5895" width="10.140625" style="2" bestFit="1" customWidth="1"/>
    <col min="5896" max="5899" width="9.140625" style="2"/>
    <col min="5900" max="5901" width="9.85546875" style="2" bestFit="1" customWidth="1"/>
    <col min="5902" max="6150" width="9.140625" style="2"/>
    <col min="6151" max="6151" width="10.140625" style="2" bestFit="1" customWidth="1"/>
    <col min="6152" max="6155" width="9.140625" style="2"/>
    <col min="6156" max="6157" width="9.85546875" style="2" bestFit="1" customWidth="1"/>
    <col min="6158" max="6406" width="9.140625" style="2"/>
    <col min="6407" max="6407" width="10.140625" style="2" bestFit="1" customWidth="1"/>
    <col min="6408" max="6411" width="9.140625" style="2"/>
    <col min="6412" max="6413" width="9.85546875" style="2" bestFit="1" customWidth="1"/>
    <col min="6414" max="6662" width="9.140625" style="2"/>
    <col min="6663" max="6663" width="10.140625" style="2" bestFit="1" customWidth="1"/>
    <col min="6664" max="6667" width="9.140625" style="2"/>
    <col min="6668" max="6669" width="9.85546875" style="2" bestFit="1" customWidth="1"/>
    <col min="6670" max="6918" width="9.140625" style="2"/>
    <col min="6919" max="6919" width="10.140625" style="2" bestFit="1" customWidth="1"/>
    <col min="6920" max="6923" width="9.140625" style="2"/>
    <col min="6924" max="6925" width="9.85546875" style="2" bestFit="1" customWidth="1"/>
    <col min="6926" max="7174" width="9.140625" style="2"/>
    <col min="7175" max="7175" width="10.140625" style="2" bestFit="1" customWidth="1"/>
    <col min="7176" max="7179" width="9.140625" style="2"/>
    <col min="7180" max="7181" width="9.85546875" style="2" bestFit="1" customWidth="1"/>
    <col min="7182" max="7430" width="9.140625" style="2"/>
    <col min="7431" max="7431" width="10.140625" style="2" bestFit="1" customWidth="1"/>
    <col min="7432" max="7435" width="9.140625" style="2"/>
    <col min="7436" max="7437" width="9.85546875" style="2" bestFit="1" customWidth="1"/>
    <col min="7438" max="7686" width="9.140625" style="2"/>
    <col min="7687" max="7687" width="10.140625" style="2" bestFit="1" customWidth="1"/>
    <col min="7688" max="7691" width="9.140625" style="2"/>
    <col min="7692" max="7693" width="9.85546875" style="2" bestFit="1" customWidth="1"/>
    <col min="7694" max="7942" width="9.140625" style="2"/>
    <col min="7943" max="7943" width="10.140625" style="2" bestFit="1" customWidth="1"/>
    <col min="7944" max="7947" width="9.140625" style="2"/>
    <col min="7948" max="7949" width="9.85546875" style="2" bestFit="1" customWidth="1"/>
    <col min="7950" max="8198" width="9.140625" style="2"/>
    <col min="8199" max="8199" width="10.140625" style="2" bestFit="1" customWidth="1"/>
    <col min="8200" max="8203" width="9.140625" style="2"/>
    <col min="8204" max="8205" width="9.85546875" style="2" bestFit="1" customWidth="1"/>
    <col min="8206" max="8454" width="9.140625" style="2"/>
    <col min="8455" max="8455" width="10.140625" style="2" bestFit="1" customWidth="1"/>
    <col min="8456" max="8459" width="9.140625" style="2"/>
    <col min="8460" max="8461" width="9.85546875" style="2" bestFit="1" customWidth="1"/>
    <col min="8462" max="8710" width="9.140625" style="2"/>
    <col min="8711" max="8711" width="10.140625" style="2" bestFit="1" customWidth="1"/>
    <col min="8712" max="8715" width="9.140625" style="2"/>
    <col min="8716" max="8717" width="9.85546875" style="2" bestFit="1" customWidth="1"/>
    <col min="8718" max="8966" width="9.140625" style="2"/>
    <col min="8967" max="8967" width="10.140625" style="2" bestFit="1" customWidth="1"/>
    <col min="8968" max="8971" width="9.140625" style="2"/>
    <col min="8972" max="8973" width="9.85546875" style="2" bestFit="1" customWidth="1"/>
    <col min="8974" max="9222" width="9.140625" style="2"/>
    <col min="9223" max="9223" width="10.140625" style="2" bestFit="1" customWidth="1"/>
    <col min="9224" max="9227" width="9.140625" style="2"/>
    <col min="9228" max="9229" width="9.85546875" style="2" bestFit="1" customWidth="1"/>
    <col min="9230" max="9478" width="9.140625" style="2"/>
    <col min="9479" max="9479" width="10.140625" style="2" bestFit="1" customWidth="1"/>
    <col min="9480" max="9483" width="9.140625" style="2"/>
    <col min="9484" max="9485" width="9.85546875" style="2" bestFit="1" customWidth="1"/>
    <col min="9486" max="9734" width="9.140625" style="2"/>
    <col min="9735" max="9735" width="10.140625" style="2" bestFit="1" customWidth="1"/>
    <col min="9736" max="9739" width="9.140625" style="2"/>
    <col min="9740" max="9741" width="9.85546875" style="2" bestFit="1" customWidth="1"/>
    <col min="9742" max="9990" width="9.140625" style="2"/>
    <col min="9991" max="9991" width="10.140625" style="2" bestFit="1" customWidth="1"/>
    <col min="9992" max="9995" width="9.140625" style="2"/>
    <col min="9996" max="9997" width="9.85546875" style="2" bestFit="1" customWidth="1"/>
    <col min="9998" max="10246" width="9.140625" style="2"/>
    <col min="10247" max="10247" width="10.140625" style="2" bestFit="1" customWidth="1"/>
    <col min="10248" max="10251" width="9.140625" style="2"/>
    <col min="10252" max="10253" width="9.85546875" style="2" bestFit="1" customWidth="1"/>
    <col min="10254" max="10502" width="9.140625" style="2"/>
    <col min="10503" max="10503" width="10.140625" style="2" bestFit="1" customWidth="1"/>
    <col min="10504" max="10507" width="9.140625" style="2"/>
    <col min="10508" max="10509" width="9.85546875" style="2" bestFit="1" customWidth="1"/>
    <col min="10510" max="10758" width="9.140625" style="2"/>
    <col min="10759" max="10759" width="10.140625" style="2" bestFit="1" customWidth="1"/>
    <col min="10760" max="10763" width="9.140625" style="2"/>
    <col min="10764" max="10765" width="9.85546875" style="2" bestFit="1" customWidth="1"/>
    <col min="10766" max="11014" width="9.140625" style="2"/>
    <col min="11015" max="11015" width="10.140625" style="2" bestFit="1" customWidth="1"/>
    <col min="11016" max="11019" width="9.140625" style="2"/>
    <col min="11020" max="11021" width="9.85546875" style="2" bestFit="1" customWidth="1"/>
    <col min="11022" max="11270" width="9.140625" style="2"/>
    <col min="11271" max="11271" width="10.140625" style="2" bestFit="1" customWidth="1"/>
    <col min="11272" max="11275" width="9.140625" style="2"/>
    <col min="11276" max="11277" width="9.85546875" style="2" bestFit="1" customWidth="1"/>
    <col min="11278" max="11526" width="9.140625" style="2"/>
    <col min="11527" max="11527" width="10.140625" style="2" bestFit="1" customWidth="1"/>
    <col min="11528" max="11531" width="9.140625" style="2"/>
    <col min="11532" max="11533" width="9.85546875" style="2" bestFit="1" customWidth="1"/>
    <col min="11534" max="11782" width="9.140625" style="2"/>
    <col min="11783" max="11783" width="10.140625" style="2" bestFit="1" customWidth="1"/>
    <col min="11784" max="11787" width="9.140625" style="2"/>
    <col min="11788" max="11789" width="9.85546875" style="2" bestFit="1" customWidth="1"/>
    <col min="11790" max="12038" width="9.140625" style="2"/>
    <col min="12039" max="12039" width="10.140625" style="2" bestFit="1" customWidth="1"/>
    <col min="12040" max="12043" width="9.140625" style="2"/>
    <col min="12044" max="12045" width="9.85546875" style="2" bestFit="1" customWidth="1"/>
    <col min="12046" max="12294" width="9.140625" style="2"/>
    <col min="12295" max="12295" width="10.140625" style="2" bestFit="1" customWidth="1"/>
    <col min="12296" max="12299" width="9.140625" style="2"/>
    <col min="12300" max="12301" width="9.85546875" style="2" bestFit="1" customWidth="1"/>
    <col min="12302" max="12550" width="9.140625" style="2"/>
    <col min="12551" max="12551" width="10.140625" style="2" bestFit="1" customWidth="1"/>
    <col min="12552" max="12555" width="9.140625" style="2"/>
    <col min="12556" max="12557" width="9.85546875" style="2" bestFit="1" customWidth="1"/>
    <col min="12558" max="12806" width="9.140625" style="2"/>
    <col min="12807" max="12807" width="10.140625" style="2" bestFit="1" customWidth="1"/>
    <col min="12808" max="12811" width="9.140625" style="2"/>
    <col min="12812" max="12813" width="9.85546875" style="2" bestFit="1" customWidth="1"/>
    <col min="12814" max="13062" width="9.140625" style="2"/>
    <col min="13063" max="13063" width="10.140625" style="2" bestFit="1" customWidth="1"/>
    <col min="13064" max="13067" width="9.140625" style="2"/>
    <col min="13068" max="13069" width="9.85546875" style="2" bestFit="1" customWidth="1"/>
    <col min="13070" max="13318" width="9.140625" style="2"/>
    <col min="13319" max="13319" width="10.140625" style="2" bestFit="1" customWidth="1"/>
    <col min="13320" max="13323" width="9.140625" style="2"/>
    <col min="13324" max="13325" width="9.85546875" style="2" bestFit="1" customWidth="1"/>
    <col min="13326" max="13574" width="9.140625" style="2"/>
    <col min="13575" max="13575" width="10.140625" style="2" bestFit="1" customWidth="1"/>
    <col min="13576" max="13579" width="9.140625" style="2"/>
    <col min="13580" max="13581" width="9.85546875" style="2" bestFit="1" customWidth="1"/>
    <col min="13582" max="13830" width="9.140625" style="2"/>
    <col min="13831" max="13831" width="10.140625" style="2" bestFit="1" customWidth="1"/>
    <col min="13832" max="13835" width="9.140625" style="2"/>
    <col min="13836" max="13837" width="9.85546875" style="2" bestFit="1" customWidth="1"/>
    <col min="13838" max="14086" width="9.140625" style="2"/>
    <col min="14087" max="14087" width="10.140625" style="2" bestFit="1" customWidth="1"/>
    <col min="14088" max="14091" width="9.140625" style="2"/>
    <col min="14092" max="14093" width="9.85546875" style="2" bestFit="1" customWidth="1"/>
    <col min="14094" max="14342" width="9.140625" style="2"/>
    <col min="14343" max="14343" width="10.140625" style="2" bestFit="1" customWidth="1"/>
    <col min="14344" max="14347" width="9.140625" style="2"/>
    <col min="14348" max="14349" width="9.85546875" style="2" bestFit="1" customWidth="1"/>
    <col min="14350" max="14598" width="9.140625" style="2"/>
    <col min="14599" max="14599" width="10.140625" style="2" bestFit="1" customWidth="1"/>
    <col min="14600" max="14603" width="9.140625" style="2"/>
    <col min="14604" max="14605" width="9.85546875" style="2" bestFit="1" customWidth="1"/>
    <col min="14606" max="14854" width="9.140625" style="2"/>
    <col min="14855" max="14855" width="10.140625" style="2" bestFit="1" customWidth="1"/>
    <col min="14856" max="14859" width="9.140625" style="2"/>
    <col min="14860" max="14861" width="9.85546875" style="2" bestFit="1" customWidth="1"/>
    <col min="14862" max="15110" width="9.140625" style="2"/>
    <col min="15111" max="15111" width="10.140625" style="2" bestFit="1" customWidth="1"/>
    <col min="15112" max="15115" width="9.140625" style="2"/>
    <col min="15116" max="15117" width="9.85546875" style="2" bestFit="1" customWidth="1"/>
    <col min="15118" max="15366" width="9.140625" style="2"/>
    <col min="15367" max="15367" width="10.140625" style="2" bestFit="1" customWidth="1"/>
    <col min="15368" max="15371" width="9.140625" style="2"/>
    <col min="15372" max="15373" width="9.85546875" style="2" bestFit="1" customWidth="1"/>
    <col min="15374" max="15622" width="9.140625" style="2"/>
    <col min="15623" max="15623" width="10.140625" style="2" bestFit="1" customWidth="1"/>
    <col min="15624" max="15627" width="9.140625" style="2"/>
    <col min="15628" max="15629" width="9.85546875" style="2" bestFit="1" customWidth="1"/>
    <col min="15630" max="15878" width="9.140625" style="2"/>
    <col min="15879" max="15879" width="10.140625" style="2" bestFit="1" customWidth="1"/>
    <col min="15880" max="15883" width="9.140625" style="2"/>
    <col min="15884" max="15885" width="9.85546875" style="2" bestFit="1" customWidth="1"/>
    <col min="15886" max="16134" width="9.140625" style="2"/>
    <col min="16135" max="16135" width="10.140625" style="2" bestFit="1" customWidth="1"/>
    <col min="16136" max="16139" width="9.140625" style="2"/>
    <col min="16140" max="16141" width="9.85546875" style="2" bestFit="1" customWidth="1"/>
    <col min="16142" max="16384" width="9.140625" style="2"/>
  </cols>
  <sheetData>
    <row r="1" spans="1:26" x14ac:dyDescent="0.2">
      <c r="A1" s="207" t="s">
        <v>360</v>
      </c>
      <c r="B1" s="208"/>
      <c r="C1" s="208"/>
      <c r="D1" s="208"/>
      <c r="E1" s="208"/>
      <c r="F1" s="208"/>
      <c r="G1" s="208"/>
      <c r="H1" s="208"/>
      <c r="I1" s="208"/>
      <c r="J1" s="208"/>
      <c r="K1" s="26"/>
    </row>
    <row r="2" spans="1:26" ht="15.75" x14ac:dyDescent="0.2">
      <c r="A2" s="3"/>
      <c r="B2" s="4"/>
      <c r="C2" s="209" t="s">
        <v>361</v>
      </c>
      <c r="D2" s="209"/>
      <c r="E2" s="5">
        <v>45658</v>
      </c>
      <c r="F2" s="6" t="s">
        <v>2</v>
      </c>
      <c r="G2" s="5">
        <v>46022</v>
      </c>
      <c r="H2" s="27"/>
      <c r="I2" s="27"/>
      <c r="J2" s="27"/>
      <c r="K2" s="26"/>
      <c r="Y2" s="28" t="s">
        <v>41</v>
      </c>
    </row>
    <row r="3" spans="1:26" ht="13.5" customHeight="1" x14ac:dyDescent="0.2">
      <c r="A3" s="212" t="s">
        <v>42</v>
      </c>
      <c r="B3" s="213"/>
      <c r="C3" s="213"/>
      <c r="D3" s="213"/>
      <c r="E3" s="213"/>
      <c r="F3" s="213"/>
      <c r="G3" s="212" t="s">
        <v>362</v>
      </c>
      <c r="H3" s="215" t="s">
        <v>363</v>
      </c>
      <c r="I3" s="215"/>
      <c r="J3" s="215"/>
      <c r="K3" s="215"/>
      <c r="L3" s="215"/>
      <c r="M3" s="215"/>
      <c r="N3" s="215"/>
      <c r="O3" s="215"/>
      <c r="P3" s="215"/>
      <c r="Q3" s="215"/>
      <c r="R3" s="215"/>
      <c r="S3" s="215"/>
      <c r="T3" s="215"/>
      <c r="U3" s="215"/>
      <c r="V3" s="215"/>
      <c r="W3" s="215"/>
      <c r="X3" s="215"/>
      <c r="Y3" s="215" t="s">
        <v>364</v>
      </c>
      <c r="Z3" s="215" t="s">
        <v>365</v>
      </c>
    </row>
    <row r="4" spans="1:26" ht="90" x14ac:dyDescent="0.2">
      <c r="A4" s="213"/>
      <c r="B4" s="213"/>
      <c r="C4" s="213"/>
      <c r="D4" s="213"/>
      <c r="E4" s="213"/>
      <c r="F4" s="213"/>
      <c r="G4" s="214"/>
      <c r="H4" s="81" t="s">
        <v>366</v>
      </c>
      <c r="I4" s="81" t="s">
        <v>367</v>
      </c>
      <c r="J4" s="81" t="s">
        <v>368</v>
      </c>
      <c r="K4" s="81" t="s">
        <v>369</v>
      </c>
      <c r="L4" s="81" t="s">
        <v>370</v>
      </c>
      <c r="M4" s="81" t="s">
        <v>371</v>
      </c>
      <c r="N4" s="81" t="s">
        <v>372</v>
      </c>
      <c r="O4" s="81" t="s">
        <v>373</v>
      </c>
      <c r="P4" s="82" t="s">
        <v>374</v>
      </c>
      <c r="Q4" s="81" t="s">
        <v>375</v>
      </c>
      <c r="R4" s="81" t="s">
        <v>376</v>
      </c>
      <c r="S4" s="82" t="s">
        <v>377</v>
      </c>
      <c r="T4" s="82" t="s">
        <v>378</v>
      </c>
      <c r="U4" s="82" t="s">
        <v>379</v>
      </c>
      <c r="V4" s="81" t="s">
        <v>380</v>
      </c>
      <c r="W4" s="81" t="s">
        <v>381</v>
      </c>
      <c r="X4" s="81" t="s">
        <v>382</v>
      </c>
      <c r="Y4" s="216"/>
      <c r="Z4" s="216"/>
    </row>
    <row r="5" spans="1:26" ht="22.5" x14ac:dyDescent="0.2">
      <c r="A5" s="217">
        <v>1</v>
      </c>
      <c r="B5" s="217"/>
      <c r="C5" s="217"/>
      <c r="D5" s="217"/>
      <c r="E5" s="217"/>
      <c r="F5" s="217"/>
      <c r="G5" s="83">
        <v>2</v>
      </c>
      <c r="H5" s="81" t="s">
        <v>260</v>
      </c>
      <c r="I5" s="84" t="s">
        <v>261</v>
      </c>
      <c r="J5" s="81" t="s">
        <v>383</v>
      </c>
      <c r="K5" s="84" t="s">
        <v>384</v>
      </c>
      <c r="L5" s="81" t="s">
        <v>385</v>
      </c>
      <c r="M5" s="84" t="s">
        <v>386</v>
      </c>
      <c r="N5" s="81" t="s">
        <v>387</v>
      </c>
      <c r="O5" s="84" t="s">
        <v>388</v>
      </c>
      <c r="P5" s="81" t="s">
        <v>389</v>
      </c>
      <c r="Q5" s="84" t="s">
        <v>390</v>
      </c>
      <c r="R5" s="81" t="s">
        <v>391</v>
      </c>
      <c r="S5" s="81" t="s">
        <v>392</v>
      </c>
      <c r="T5" s="81" t="s">
        <v>393</v>
      </c>
      <c r="U5" s="81">
        <v>16</v>
      </c>
      <c r="V5" s="81">
        <v>17</v>
      </c>
      <c r="W5" s="81">
        <v>18</v>
      </c>
      <c r="X5" s="81" t="s">
        <v>394</v>
      </c>
      <c r="Y5" s="81">
        <v>20</v>
      </c>
      <c r="Z5" s="84" t="s">
        <v>395</v>
      </c>
    </row>
    <row r="6" spans="1:26" x14ac:dyDescent="0.2">
      <c r="A6" s="218" t="s">
        <v>396</v>
      </c>
      <c r="B6" s="218"/>
      <c r="C6" s="218"/>
      <c r="D6" s="218"/>
      <c r="E6" s="218"/>
      <c r="F6" s="218"/>
      <c r="G6" s="218"/>
      <c r="H6" s="218"/>
      <c r="I6" s="218"/>
      <c r="J6" s="218"/>
      <c r="K6" s="218"/>
      <c r="L6" s="218"/>
      <c r="M6" s="218"/>
      <c r="N6" s="219"/>
      <c r="O6" s="219"/>
      <c r="P6" s="219"/>
      <c r="Q6" s="219"/>
      <c r="R6" s="219"/>
      <c r="S6" s="219"/>
      <c r="T6" s="219"/>
      <c r="U6" s="219"/>
      <c r="V6" s="219"/>
      <c r="W6" s="219"/>
      <c r="X6" s="219"/>
      <c r="Y6" s="219"/>
      <c r="Z6" s="220"/>
    </row>
    <row r="7" spans="1:26" x14ac:dyDescent="0.2">
      <c r="A7" s="221" t="s">
        <v>397</v>
      </c>
      <c r="B7" s="221"/>
      <c r="C7" s="221"/>
      <c r="D7" s="221"/>
      <c r="E7" s="221"/>
      <c r="F7" s="221"/>
      <c r="G7" s="85">
        <v>1</v>
      </c>
      <c r="H7" s="88">
        <v>64039780</v>
      </c>
      <c r="I7" s="88">
        <v>3371336</v>
      </c>
      <c r="J7" s="88">
        <v>0</v>
      </c>
      <c r="K7" s="88">
        <v>0</v>
      </c>
      <c r="L7" s="88">
        <v>0</v>
      </c>
      <c r="M7" s="88">
        <v>0</v>
      </c>
      <c r="N7" s="88">
        <v>0</v>
      </c>
      <c r="O7" s="88">
        <v>27713796</v>
      </c>
      <c r="P7" s="88">
        <v>0</v>
      </c>
      <c r="Q7" s="88">
        <v>0</v>
      </c>
      <c r="R7" s="88">
        <v>0</v>
      </c>
      <c r="S7" s="88">
        <v>0</v>
      </c>
      <c r="T7" s="88">
        <v>0</v>
      </c>
      <c r="U7" s="88">
        <v>0</v>
      </c>
      <c r="V7" s="88">
        <v>-26463151</v>
      </c>
      <c r="W7" s="88">
        <v>0</v>
      </c>
      <c r="X7" s="89">
        <f>H7+I7+J7+K7-L7+M7+N7+O7+P7+Q7+R7+V7+W7+S7+T7+U7</f>
        <v>68661761</v>
      </c>
      <c r="Y7" s="88">
        <v>0</v>
      </c>
      <c r="Z7" s="89">
        <f>X7+Y7</f>
        <v>68661761</v>
      </c>
    </row>
    <row r="8" spans="1:26" x14ac:dyDescent="0.2">
      <c r="A8" s="210" t="s">
        <v>398</v>
      </c>
      <c r="B8" s="210"/>
      <c r="C8" s="210"/>
      <c r="D8" s="210"/>
      <c r="E8" s="210"/>
      <c r="F8" s="210"/>
      <c r="G8" s="85">
        <v>2</v>
      </c>
      <c r="H8" s="88">
        <v>0</v>
      </c>
      <c r="I8" s="88">
        <v>0</v>
      </c>
      <c r="J8" s="88">
        <v>0</v>
      </c>
      <c r="K8" s="88">
        <v>0</v>
      </c>
      <c r="L8" s="88">
        <v>0</v>
      </c>
      <c r="M8" s="88">
        <v>0</v>
      </c>
      <c r="N8" s="88">
        <v>0</v>
      </c>
      <c r="O8" s="88">
        <v>0</v>
      </c>
      <c r="P8" s="88">
        <v>0</v>
      </c>
      <c r="Q8" s="88">
        <v>0</v>
      </c>
      <c r="R8" s="88">
        <v>0</v>
      </c>
      <c r="S8" s="88">
        <v>0</v>
      </c>
      <c r="T8" s="88">
        <v>0</v>
      </c>
      <c r="U8" s="88">
        <v>0</v>
      </c>
      <c r="V8" s="88">
        <v>0</v>
      </c>
      <c r="W8" s="88">
        <v>0</v>
      </c>
      <c r="X8" s="89">
        <f t="shared" ref="X8:X9" si="0">H8+I8+J8+K8-L8+M8+N8+O8+P8+Q8+R8+V8+W8+S8+T8+U8</f>
        <v>0</v>
      </c>
      <c r="Y8" s="88">
        <v>0</v>
      </c>
      <c r="Z8" s="89">
        <f t="shared" ref="Z8:Z9" si="1">X8+Y8</f>
        <v>0</v>
      </c>
    </row>
    <row r="9" spans="1:26" x14ac:dyDescent="0.2">
      <c r="A9" s="210" t="s">
        <v>399</v>
      </c>
      <c r="B9" s="210"/>
      <c r="C9" s="210"/>
      <c r="D9" s="210"/>
      <c r="E9" s="210"/>
      <c r="F9" s="210"/>
      <c r="G9" s="85">
        <v>3</v>
      </c>
      <c r="H9" s="88">
        <v>0</v>
      </c>
      <c r="I9" s="88">
        <v>0</v>
      </c>
      <c r="J9" s="88">
        <v>0</v>
      </c>
      <c r="K9" s="88">
        <v>0</v>
      </c>
      <c r="L9" s="88">
        <v>0</v>
      </c>
      <c r="M9" s="88">
        <v>0</v>
      </c>
      <c r="N9" s="88">
        <v>0</v>
      </c>
      <c r="O9" s="88">
        <v>0</v>
      </c>
      <c r="P9" s="88">
        <v>0</v>
      </c>
      <c r="Q9" s="88">
        <v>0</v>
      </c>
      <c r="R9" s="88">
        <v>0</v>
      </c>
      <c r="S9" s="88">
        <v>0</v>
      </c>
      <c r="T9" s="88">
        <v>0</v>
      </c>
      <c r="U9" s="88">
        <v>0</v>
      </c>
      <c r="V9" s="88">
        <v>0</v>
      </c>
      <c r="W9" s="88">
        <v>0</v>
      </c>
      <c r="X9" s="89">
        <f t="shared" si="0"/>
        <v>0</v>
      </c>
      <c r="Y9" s="88">
        <v>0</v>
      </c>
      <c r="Z9" s="89">
        <f t="shared" si="1"/>
        <v>0</v>
      </c>
    </row>
    <row r="10" spans="1:26" ht="22.5" customHeight="1" x14ac:dyDescent="0.2">
      <c r="A10" s="211" t="s">
        <v>400</v>
      </c>
      <c r="B10" s="211"/>
      <c r="C10" s="211"/>
      <c r="D10" s="211"/>
      <c r="E10" s="211"/>
      <c r="F10" s="211"/>
      <c r="G10" s="86">
        <v>4</v>
      </c>
      <c r="H10" s="90">
        <f>H7+H8+H9</f>
        <v>64039780</v>
      </c>
      <c r="I10" s="90">
        <f t="shared" ref="I10:V10" si="2">I7+I8+I9</f>
        <v>3371336</v>
      </c>
      <c r="J10" s="90">
        <f t="shared" si="2"/>
        <v>0</v>
      </c>
      <c r="K10" s="90">
        <f t="shared" si="2"/>
        <v>0</v>
      </c>
      <c r="L10" s="90">
        <f t="shared" si="2"/>
        <v>0</v>
      </c>
      <c r="M10" s="90">
        <f t="shared" si="2"/>
        <v>0</v>
      </c>
      <c r="N10" s="90">
        <f t="shared" si="2"/>
        <v>0</v>
      </c>
      <c r="O10" s="90">
        <f t="shared" si="2"/>
        <v>27713796</v>
      </c>
      <c r="P10" s="90">
        <f t="shared" si="2"/>
        <v>0</v>
      </c>
      <c r="Q10" s="90">
        <f t="shared" si="2"/>
        <v>0</v>
      </c>
      <c r="R10" s="90">
        <f t="shared" si="2"/>
        <v>0</v>
      </c>
      <c r="S10" s="90">
        <f t="shared" si="2"/>
        <v>0</v>
      </c>
      <c r="T10" s="90">
        <f t="shared" si="2"/>
        <v>0</v>
      </c>
      <c r="U10" s="90">
        <f>U7+U8+U9</f>
        <v>0</v>
      </c>
      <c r="V10" s="90">
        <f t="shared" si="2"/>
        <v>-26463151</v>
      </c>
      <c r="W10" s="90">
        <f>W7+W8+W9</f>
        <v>0</v>
      </c>
      <c r="X10" s="90">
        <f>X7+X8+X9</f>
        <v>68661761</v>
      </c>
      <c r="Y10" s="90">
        <f t="shared" ref="Y10:Z10" si="3">Y7+Y8+Y9</f>
        <v>0</v>
      </c>
      <c r="Z10" s="90">
        <f t="shared" si="3"/>
        <v>68661761</v>
      </c>
    </row>
    <row r="11" spans="1:26" x14ac:dyDescent="0.2">
      <c r="A11" s="210" t="s">
        <v>401</v>
      </c>
      <c r="B11" s="210"/>
      <c r="C11" s="210"/>
      <c r="D11" s="210"/>
      <c r="E11" s="210"/>
      <c r="F11" s="210"/>
      <c r="G11" s="85">
        <v>5</v>
      </c>
      <c r="H11" s="87">
        <v>0</v>
      </c>
      <c r="I11" s="87">
        <v>0</v>
      </c>
      <c r="J11" s="87">
        <v>0</v>
      </c>
      <c r="K11" s="87">
        <v>0</v>
      </c>
      <c r="L11" s="87">
        <v>0</v>
      </c>
      <c r="M11" s="87">
        <v>0</v>
      </c>
      <c r="N11" s="87">
        <v>0</v>
      </c>
      <c r="O11" s="87">
        <v>0</v>
      </c>
      <c r="P11" s="87">
        <v>0</v>
      </c>
      <c r="Q11" s="87">
        <v>0</v>
      </c>
      <c r="R11" s="87">
        <v>0</v>
      </c>
      <c r="S11" s="87">
        <v>0</v>
      </c>
      <c r="T11" s="87">
        <v>0</v>
      </c>
      <c r="U11" s="88">
        <v>0</v>
      </c>
      <c r="V11" s="87">
        <v>0</v>
      </c>
      <c r="W11" s="88">
        <v>-5813837</v>
      </c>
      <c r="X11" s="89">
        <f>H11+I11+J11+K11-L11+M11+N11+O11+P11+Q11+R11+V11+W11+S11+T11+U11</f>
        <v>-5813837</v>
      </c>
      <c r="Y11" s="88">
        <v>0</v>
      </c>
      <c r="Z11" s="89">
        <f t="shared" ref="Z11:Z29" si="4">X11+Y11</f>
        <v>-5813837</v>
      </c>
    </row>
    <row r="12" spans="1:26" x14ac:dyDescent="0.2">
      <c r="A12" s="210" t="s">
        <v>402</v>
      </c>
      <c r="B12" s="210"/>
      <c r="C12" s="210"/>
      <c r="D12" s="210"/>
      <c r="E12" s="210"/>
      <c r="F12" s="210"/>
      <c r="G12" s="85">
        <v>6</v>
      </c>
      <c r="H12" s="87">
        <v>0</v>
      </c>
      <c r="I12" s="87">
        <v>0</v>
      </c>
      <c r="J12" s="87">
        <v>0</v>
      </c>
      <c r="K12" s="87">
        <v>0</v>
      </c>
      <c r="L12" s="87">
        <v>0</v>
      </c>
      <c r="M12" s="87">
        <v>0</v>
      </c>
      <c r="N12" s="88">
        <v>0</v>
      </c>
      <c r="O12" s="87">
        <v>0</v>
      </c>
      <c r="P12" s="87">
        <v>0</v>
      </c>
      <c r="Q12" s="87">
        <v>0</v>
      </c>
      <c r="R12" s="87">
        <v>0</v>
      </c>
      <c r="S12" s="87">
        <v>0</v>
      </c>
      <c r="T12" s="88">
        <v>0</v>
      </c>
      <c r="U12" s="88">
        <v>0</v>
      </c>
      <c r="V12" s="87">
        <v>0</v>
      </c>
      <c r="W12" s="87">
        <v>0</v>
      </c>
      <c r="X12" s="89">
        <f t="shared" ref="X12:X29" si="5">H12+I12+J12+K12-L12+M12+N12+O12+P12+Q12+R12+V12+W12+S12+T12+U12</f>
        <v>0</v>
      </c>
      <c r="Y12" s="88">
        <v>0</v>
      </c>
      <c r="Z12" s="89">
        <f t="shared" si="4"/>
        <v>0</v>
      </c>
    </row>
    <row r="13" spans="1:26" ht="26.25" customHeight="1" x14ac:dyDescent="0.2">
      <c r="A13" s="210" t="s">
        <v>403</v>
      </c>
      <c r="B13" s="210"/>
      <c r="C13" s="210"/>
      <c r="D13" s="210"/>
      <c r="E13" s="210"/>
      <c r="F13" s="210"/>
      <c r="G13" s="85">
        <v>7</v>
      </c>
      <c r="H13" s="87">
        <v>0</v>
      </c>
      <c r="I13" s="87">
        <v>0</v>
      </c>
      <c r="J13" s="87">
        <v>0</v>
      </c>
      <c r="K13" s="87">
        <v>0</v>
      </c>
      <c r="L13" s="87">
        <v>0</v>
      </c>
      <c r="M13" s="87">
        <v>0</v>
      </c>
      <c r="N13" s="87">
        <v>0</v>
      </c>
      <c r="O13" s="88">
        <v>0</v>
      </c>
      <c r="P13" s="87">
        <v>0</v>
      </c>
      <c r="Q13" s="87">
        <v>0</v>
      </c>
      <c r="R13" s="87">
        <v>0</v>
      </c>
      <c r="S13" s="87">
        <v>0</v>
      </c>
      <c r="T13" s="87">
        <v>0</v>
      </c>
      <c r="U13" s="88">
        <v>0</v>
      </c>
      <c r="V13" s="88">
        <v>0</v>
      </c>
      <c r="W13" s="88">
        <v>0</v>
      </c>
      <c r="X13" s="89">
        <f t="shared" si="5"/>
        <v>0</v>
      </c>
      <c r="Y13" s="88">
        <v>0</v>
      </c>
      <c r="Z13" s="89">
        <f t="shared" si="4"/>
        <v>0</v>
      </c>
    </row>
    <row r="14" spans="1:26" ht="40.5" customHeight="1" x14ac:dyDescent="0.2">
      <c r="A14" s="210" t="s">
        <v>404</v>
      </c>
      <c r="B14" s="210"/>
      <c r="C14" s="210"/>
      <c r="D14" s="210"/>
      <c r="E14" s="210"/>
      <c r="F14" s="210"/>
      <c r="G14" s="85">
        <v>8</v>
      </c>
      <c r="H14" s="87">
        <v>0</v>
      </c>
      <c r="I14" s="87">
        <v>0</v>
      </c>
      <c r="J14" s="87">
        <v>0</v>
      </c>
      <c r="K14" s="87">
        <v>0</v>
      </c>
      <c r="L14" s="87">
        <v>0</v>
      </c>
      <c r="M14" s="87">
        <v>0</v>
      </c>
      <c r="N14" s="87">
        <v>0</v>
      </c>
      <c r="O14" s="87">
        <v>0</v>
      </c>
      <c r="P14" s="88">
        <v>0</v>
      </c>
      <c r="Q14" s="87">
        <v>0</v>
      </c>
      <c r="R14" s="87">
        <v>0</v>
      </c>
      <c r="S14" s="87">
        <v>0</v>
      </c>
      <c r="T14" s="87">
        <v>0</v>
      </c>
      <c r="U14" s="88">
        <v>0</v>
      </c>
      <c r="V14" s="88">
        <v>0</v>
      </c>
      <c r="W14" s="88">
        <v>0</v>
      </c>
      <c r="X14" s="89">
        <f>H14+I14+J14+K14-L14+M14+N14+O14+P14+Q14+R14+V14+W14+S14+T14+U14</f>
        <v>0</v>
      </c>
      <c r="Y14" s="88">
        <v>0</v>
      </c>
      <c r="Z14" s="89">
        <f t="shared" si="4"/>
        <v>0</v>
      </c>
    </row>
    <row r="15" spans="1:26" x14ac:dyDescent="0.2">
      <c r="A15" s="210" t="s">
        <v>405</v>
      </c>
      <c r="B15" s="210"/>
      <c r="C15" s="210"/>
      <c r="D15" s="210"/>
      <c r="E15" s="210"/>
      <c r="F15" s="210"/>
      <c r="G15" s="85">
        <v>9</v>
      </c>
      <c r="H15" s="87">
        <v>0</v>
      </c>
      <c r="I15" s="87">
        <v>0</v>
      </c>
      <c r="J15" s="87">
        <v>0</v>
      </c>
      <c r="K15" s="87">
        <v>0</v>
      </c>
      <c r="L15" s="87">
        <v>0</v>
      </c>
      <c r="M15" s="87">
        <v>0</v>
      </c>
      <c r="N15" s="87">
        <v>0</v>
      </c>
      <c r="O15" s="87">
        <v>0</v>
      </c>
      <c r="P15" s="87">
        <v>0</v>
      </c>
      <c r="Q15" s="88">
        <v>0</v>
      </c>
      <c r="R15" s="87">
        <v>0</v>
      </c>
      <c r="S15" s="87">
        <v>0</v>
      </c>
      <c r="T15" s="87">
        <v>0</v>
      </c>
      <c r="U15" s="88">
        <v>0</v>
      </c>
      <c r="V15" s="88">
        <v>0</v>
      </c>
      <c r="W15" s="88">
        <v>0</v>
      </c>
      <c r="X15" s="89">
        <f t="shared" si="5"/>
        <v>0</v>
      </c>
      <c r="Y15" s="88">
        <v>0</v>
      </c>
      <c r="Z15" s="89">
        <f t="shared" si="4"/>
        <v>0</v>
      </c>
    </row>
    <row r="16" spans="1:26" ht="28.5" customHeight="1" x14ac:dyDescent="0.2">
      <c r="A16" s="210" t="s">
        <v>406</v>
      </c>
      <c r="B16" s="210"/>
      <c r="C16" s="210"/>
      <c r="D16" s="210"/>
      <c r="E16" s="210"/>
      <c r="F16" s="210"/>
      <c r="G16" s="85">
        <v>10</v>
      </c>
      <c r="H16" s="87">
        <v>0</v>
      </c>
      <c r="I16" s="87">
        <v>0</v>
      </c>
      <c r="J16" s="87">
        <v>0</v>
      </c>
      <c r="K16" s="87">
        <v>0</v>
      </c>
      <c r="L16" s="87">
        <v>0</v>
      </c>
      <c r="M16" s="87">
        <v>0</v>
      </c>
      <c r="N16" s="87">
        <v>0</v>
      </c>
      <c r="O16" s="87">
        <v>0</v>
      </c>
      <c r="P16" s="87">
        <v>0</v>
      </c>
      <c r="Q16" s="87">
        <v>0</v>
      </c>
      <c r="R16" s="88">
        <v>0</v>
      </c>
      <c r="S16" s="88">
        <v>0</v>
      </c>
      <c r="T16" s="88">
        <v>0</v>
      </c>
      <c r="U16" s="88">
        <v>0</v>
      </c>
      <c r="V16" s="88">
        <v>0</v>
      </c>
      <c r="W16" s="88">
        <v>0</v>
      </c>
      <c r="X16" s="89">
        <f t="shared" si="5"/>
        <v>0</v>
      </c>
      <c r="Y16" s="88">
        <v>0</v>
      </c>
      <c r="Z16" s="89">
        <f t="shared" si="4"/>
        <v>0</v>
      </c>
    </row>
    <row r="17" spans="1:26" ht="23.25" customHeight="1" x14ac:dyDescent="0.2">
      <c r="A17" s="210" t="s">
        <v>407</v>
      </c>
      <c r="B17" s="210"/>
      <c r="C17" s="210"/>
      <c r="D17" s="210"/>
      <c r="E17" s="210"/>
      <c r="F17" s="210"/>
      <c r="G17" s="85">
        <v>11</v>
      </c>
      <c r="H17" s="87">
        <v>0</v>
      </c>
      <c r="I17" s="87">
        <v>0</v>
      </c>
      <c r="J17" s="87">
        <v>0</v>
      </c>
      <c r="K17" s="87">
        <v>0</v>
      </c>
      <c r="L17" s="87">
        <v>0</v>
      </c>
      <c r="M17" s="87">
        <v>0</v>
      </c>
      <c r="N17" s="88">
        <v>0</v>
      </c>
      <c r="O17" s="88">
        <v>0</v>
      </c>
      <c r="P17" s="88">
        <v>0</v>
      </c>
      <c r="Q17" s="88">
        <v>0</v>
      </c>
      <c r="R17" s="88">
        <v>0</v>
      </c>
      <c r="S17" s="88">
        <v>0</v>
      </c>
      <c r="T17" s="88">
        <v>0</v>
      </c>
      <c r="U17" s="88">
        <v>0</v>
      </c>
      <c r="V17" s="88">
        <v>0</v>
      </c>
      <c r="W17" s="88">
        <v>0</v>
      </c>
      <c r="X17" s="89">
        <f t="shared" si="5"/>
        <v>0</v>
      </c>
      <c r="Y17" s="88">
        <v>0</v>
      </c>
      <c r="Z17" s="89">
        <f t="shared" si="4"/>
        <v>0</v>
      </c>
    </row>
    <row r="18" spans="1:26" x14ac:dyDescent="0.2">
      <c r="A18" s="210" t="s">
        <v>408</v>
      </c>
      <c r="B18" s="210"/>
      <c r="C18" s="210"/>
      <c r="D18" s="210"/>
      <c r="E18" s="210"/>
      <c r="F18" s="210"/>
      <c r="G18" s="85">
        <v>12</v>
      </c>
      <c r="H18" s="87">
        <v>0</v>
      </c>
      <c r="I18" s="87">
        <v>0</v>
      </c>
      <c r="J18" s="87">
        <v>0</v>
      </c>
      <c r="K18" s="87">
        <v>0</v>
      </c>
      <c r="L18" s="87">
        <v>0</v>
      </c>
      <c r="M18" s="87">
        <v>0</v>
      </c>
      <c r="N18" s="88">
        <v>0</v>
      </c>
      <c r="O18" s="88">
        <v>0</v>
      </c>
      <c r="P18" s="88">
        <v>0</v>
      </c>
      <c r="Q18" s="88">
        <v>0</v>
      </c>
      <c r="R18" s="88">
        <v>0</v>
      </c>
      <c r="S18" s="88">
        <v>0</v>
      </c>
      <c r="T18" s="88">
        <v>0</v>
      </c>
      <c r="U18" s="88">
        <v>0</v>
      </c>
      <c r="V18" s="88">
        <v>0</v>
      </c>
      <c r="W18" s="88">
        <v>0</v>
      </c>
      <c r="X18" s="89">
        <f t="shared" si="5"/>
        <v>0</v>
      </c>
      <c r="Y18" s="88">
        <v>0</v>
      </c>
      <c r="Z18" s="89">
        <f t="shared" si="4"/>
        <v>0</v>
      </c>
    </row>
    <row r="19" spans="1:26" x14ac:dyDescent="0.2">
      <c r="A19" s="210" t="s">
        <v>409</v>
      </c>
      <c r="B19" s="210"/>
      <c r="C19" s="210"/>
      <c r="D19" s="210"/>
      <c r="E19" s="210"/>
      <c r="F19" s="210"/>
      <c r="G19" s="85">
        <v>13</v>
      </c>
      <c r="H19" s="88">
        <v>0</v>
      </c>
      <c r="I19" s="88">
        <v>0</v>
      </c>
      <c r="J19" s="88">
        <v>0</v>
      </c>
      <c r="K19" s="88">
        <v>0</v>
      </c>
      <c r="L19" s="88">
        <v>0</v>
      </c>
      <c r="M19" s="88">
        <v>0</v>
      </c>
      <c r="N19" s="88">
        <v>0</v>
      </c>
      <c r="O19" s="88">
        <v>0</v>
      </c>
      <c r="P19" s="88">
        <v>0</v>
      </c>
      <c r="Q19" s="88">
        <v>0</v>
      </c>
      <c r="R19" s="88">
        <v>0</v>
      </c>
      <c r="S19" s="88">
        <v>0</v>
      </c>
      <c r="T19" s="88">
        <v>0</v>
      </c>
      <c r="U19" s="88">
        <v>0</v>
      </c>
      <c r="V19" s="88">
        <v>0</v>
      </c>
      <c r="W19" s="88">
        <v>0</v>
      </c>
      <c r="X19" s="89">
        <f t="shared" si="5"/>
        <v>0</v>
      </c>
      <c r="Y19" s="88">
        <v>0</v>
      </c>
      <c r="Z19" s="89">
        <f t="shared" si="4"/>
        <v>0</v>
      </c>
    </row>
    <row r="20" spans="1:26" x14ac:dyDescent="0.2">
      <c r="A20" s="210" t="s">
        <v>410</v>
      </c>
      <c r="B20" s="210"/>
      <c r="C20" s="210"/>
      <c r="D20" s="210"/>
      <c r="E20" s="210"/>
      <c r="F20" s="210"/>
      <c r="G20" s="85">
        <v>14</v>
      </c>
      <c r="H20" s="87">
        <v>0</v>
      </c>
      <c r="I20" s="87">
        <v>0</v>
      </c>
      <c r="J20" s="87">
        <v>0</v>
      </c>
      <c r="K20" s="87">
        <v>0</v>
      </c>
      <c r="L20" s="87">
        <v>0</v>
      </c>
      <c r="M20" s="87">
        <v>0</v>
      </c>
      <c r="N20" s="88">
        <v>0</v>
      </c>
      <c r="O20" s="88">
        <v>0</v>
      </c>
      <c r="P20" s="88">
        <v>0</v>
      </c>
      <c r="Q20" s="88">
        <v>0</v>
      </c>
      <c r="R20" s="88">
        <v>0</v>
      </c>
      <c r="S20" s="88">
        <v>0</v>
      </c>
      <c r="T20" s="88">
        <v>0</v>
      </c>
      <c r="U20" s="88">
        <v>0</v>
      </c>
      <c r="V20" s="88">
        <v>0</v>
      </c>
      <c r="W20" s="88">
        <v>0</v>
      </c>
      <c r="X20" s="89">
        <f t="shared" si="5"/>
        <v>0</v>
      </c>
      <c r="Y20" s="88">
        <v>0</v>
      </c>
      <c r="Z20" s="89">
        <f t="shared" si="4"/>
        <v>0</v>
      </c>
    </row>
    <row r="21" spans="1:26" ht="30.75" customHeight="1" x14ac:dyDescent="0.2">
      <c r="A21" s="210" t="s">
        <v>411</v>
      </c>
      <c r="B21" s="210"/>
      <c r="C21" s="210"/>
      <c r="D21" s="210"/>
      <c r="E21" s="210"/>
      <c r="F21" s="210"/>
      <c r="G21" s="85">
        <v>15</v>
      </c>
      <c r="H21" s="88">
        <v>0</v>
      </c>
      <c r="I21" s="88">
        <v>0</v>
      </c>
      <c r="J21" s="88">
        <v>0</v>
      </c>
      <c r="K21" s="88">
        <v>0</v>
      </c>
      <c r="L21" s="88">
        <v>0</v>
      </c>
      <c r="M21" s="88">
        <v>0</v>
      </c>
      <c r="N21" s="88">
        <v>0</v>
      </c>
      <c r="O21" s="88">
        <v>0</v>
      </c>
      <c r="P21" s="88">
        <v>0</v>
      </c>
      <c r="Q21" s="88">
        <v>0</v>
      </c>
      <c r="R21" s="88">
        <v>0</v>
      </c>
      <c r="S21" s="88">
        <v>0</v>
      </c>
      <c r="T21" s="88">
        <v>0</v>
      </c>
      <c r="U21" s="88">
        <v>0</v>
      </c>
      <c r="V21" s="88">
        <v>0</v>
      </c>
      <c r="W21" s="88">
        <v>0</v>
      </c>
      <c r="X21" s="89">
        <f t="shared" si="5"/>
        <v>0</v>
      </c>
      <c r="Y21" s="88">
        <v>0</v>
      </c>
      <c r="Z21" s="89">
        <f t="shared" si="4"/>
        <v>0</v>
      </c>
    </row>
    <row r="22" spans="1:26" ht="28.5" customHeight="1" x14ac:dyDescent="0.2">
      <c r="A22" s="210" t="s">
        <v>412</v>
      </c>
      <c r="B22" s="210"/>
      <c r="C22" s="210"/>
      <c r="D22" s="210"/>
      <c r="E22" s="210"/>
      <c r="F22" s="210"/>
      <c r="G22" s="85">
        <v>16</v>
      </c>
      <c r="H22" s="88">
        <v>0</v>
      </c>
      <c r="I22" s="88">
        <v>0</v>
      </c>
      <c r="J22" s="88">
        <v>0</v>
      </c>
      <c r="K22" s="88">
        <v>0</v>
      </c>
      <c r="L22" s="88">
        <v>0</v>
      </c>
      <c r="M22" s="88">
        <v>0</v>
      </c>
      <c r="N22" s="88">
        <v>0</v>
      </c>
      <c r="O22" s="88">
        <v>0</v>
      </c>
      <c r="P22" s="88">
        <v>0</v>
      </c>
      <c r="Q22" s="88">
        <v>0</v>
      </c>
      <c r="R22" s="88">
        <v>0</v>
      </c>
      <c r="S22" s="88">
        <v>0</v>
      </c>
      <c r="T22" s="88">
        <v>0</v>
      </c>
      <c r="U22" s="88">
        <v>0</v>
      </c>
      <c r="V22" s="88">
        <v>0</v>
      </c>
      <c r="W22" s="88">
        <v>0</v>
      </c>
      <c r="X22" s="89">
        <f t="shared" si="5"/>
        <v>0</v>
      </c>
      <c r="Y22" s="88">
        <v>0</v>
      </c>
      <c r="Z22" s="89">
        <f t="shared" si="4"/>
        <v>0</v>
      </c>
    </row>
    <row r="23" spans="1:26" ht="26.25" customHeight="1" x14ac:dyDescent="0.2">
      <c r="A23" s="210" t="s">
        <v>413</v>
      </c>
      <c r="B23" s="210"/>
      <c r="C23" s="210"/>
      <c r="D23" s="210"/>
      <c r="E23" s="210"/>
      <c r="F23" s="210"/>
      <c r="G23" s="85">
        <v>17</v>
      </c>
      <c r="H23" s="88">
        <v>0</v>
      </c>
      <c r="I23" s="88">
        <v>0</v>
      </c>
      <c r="J23" s="88">
        <v>0</v>
      </c>
      <c r="K23" s="88">
        <v>0</v>
      </c>
      <c r="L23" s="88">
        <v>0</v>
      </c>
      <c r="M23" s="88">
        <v>0</v>
      </c>
      <c r="N23" s="88">
        <v>0</v>
      </c>
      <c r="O23" s="88">
        <v>0</v>
      </c>
      <c r="P23" s="88">
        <v>0</v>
      </c>
      <c r="Q23" s="88">
        <v>0</v>
      </c>
      <c r="R23" s="88">
        <v>0</v>
      </c>
      <c r="S23" s="88">
        <v>0</v>
      </c>
      <c r="T23" s="88">
        <v>0</v>
      </c>
      <c r="U23" s="88">
        <v>0</v>
      </c>
      <c r="V23" s="88">
        <v>0</v>
      </c>
      <c r="W23" s="88">
        <v>0</v>
      </c>
      <c r="X23" s="89">
        <f t="shared" si="5"/>
        <v>0</v>
      </c>
      <c r="Y23" s="88">
        <v>0</v>
      </c>
      <c r="Z23" s="89">
        <f t="shared" si="4"/>
        <v>0</v>
      </c>
    </row>
    <row r="24" spans="1:26" x14ac:dyDescent="0.2">
      <c r="A24" s="210" t="s">
        <v>414</v>
      </c>
      <c r="B24" s="210"/>
      <c r="C24" s="210"/>
      <c r="D24" s="210"/>
      <c r="E24" s="210"/>
      <c r="F24" s="210"/>
      <c r="G24" s="85">
        <v>18</v>
      </c>
      <c r="H24" s="88">
        <v>0</v>
      </c>
      <c r="I24" s="88">
        <v>0</v>
      </c>
      <c r="J24" s="88">
        <v>0</v>
      </c>
      <c r="K24" s="88">
        <v>0</v>
      </c>
      <c r="L24" s="88">
        <v>0</v>
      </c>
      <c r="M24" s="88">
        <v>0</v>
      </c>
      <c r="N24" s="88">
        <v>0</v>
      </c>
      <c r="O24" s="88">
        <v>0</v>
      </c>
      <c r="P24" s="88">
        <v>0</v>
      </c>
      <c r="Q24" s="88">
        <v>0</v>
      </c>
      <c r="R24" s="88">
        <v>0</v>
      </c>
      <c r="S24" s="88">
        <v>0</v>
      </c>
      <c r="T24" s="88">
        <v>0</v>
      </c>
      <c r="U24" s="88">
        <v>0</v>
      </c>
      <c r="V24" s="88">
        <v>0</v>
      </c>
      <c r="W24" s="88">
        <v>0</v>
      </c>
      <c r="X24" s="89">
        <f t="shared" si="5"/>
        <v>0</v>
      </c>
      <c r="Y24" s="88">
        <v>0</v>
      </c>
      <c r="Z24" s="89">
        <f t="shared" si="4"/>
        <v>0</v>
      </c>
    </row>
    <row r="25" spans="1:26" x14ac:dyDescent="0.2">
      <c r="A25" s="210" t="s">
        <v>415</v>
      </c>
      <c r="B25" s="210"/>
      <c r="C25" s="210"/>
      <c r="D25" s="210"/>
      <c r="E25" s="210"/>
      <c r="F25" s="210"/>
      <c r="G25" s="85">
        <v>19</v>
      </c>
      <c r="H25" s="88">
        <v>0</v>
      </c>
      <c r="I25" s="88">
        <v>0</v>
      </c>
      <c r="J25" s="88">
        <v>0</v>
      </c>
      <c r="K25" s="88">
        <v>0</v>
      </c>
      <c r="L25" s="88">
        <v>0</v>
      </c>
      <c r="M25" s="88">
        <v>0</v>
      </c>
      <c r="N25" s="88">
        <v>0</v>
      </c>
      <c r="O25" s="88">
        <v>0</v>
      </c>
      <c r="P25" s="88">
        <v>0</v>
      </c>
      <c r="Q25" s="88">
        <v>0</v>
      </c>
      <c r="R25" s="88">
        <v>0</v>
      </c>
      <c r="S25" s="88">
        <v>0</v>
      </c>
      <c r="T25" s="88">
        <v>0</v>
      </c>
      <c r="U25" s="88">
        <v>0</v>
      </c>
      <c r="V25" s="88">
        <v>0</v>
      </c>
      <c r="W25" s="88">
        <v>0</v>
      </c>
      <c r="X25" s="89">
        <f t="shared" si="5"/>
        <v>0</v>
      </c>
      <c r="Y25" s="88">
        <v>0</v>
      </c>
      <c r="Z25" s="89">
        <f t="shared" ref="Z25" si="6">X25+Y25</f>
        <v>0</v>
      </c>
    </row>
    <row r="26" spans="1:26" x14ac:dyDescent="0.2">
      <c r="A26" s="210" t="s">
        <v>416</v>
      </c>
      <c r="B26" s="210"/>
      <c r="C26" s="210"/>
      <c r="D26" s="210"/>
      <c r="E26" s="210"/>
      <c r="F26" s="210"/>
      <c r="G26" s="85">
        <v>20</v>
      </c>
      <c r="H26" s="88">
        <v>0</v>
      </c>
      <c r="I26" s="88">
        <v>0</v>
      </c>
      <c r="J26" s="88">
        <v>0</v>
      </c>
      <c r="K26" s="88">
        <v>0</v>
      </c>
      <c r="L26" s="88">
        <v>0</v>
      </c>
      <c r="M26" s="88">
        <v>0</v>
      </c>
      <c r="N26" s="88">
        <v>0</v>
      </c>
      <c r="O26" s="88">
        <v>0</v>
      </c>
      <c r="P26" s="88">
        <v>0</v>
      </c>
      <c r="Q26" s="88">
        <v>0</v>
      </c>
      <c r="R26" s="88">
        <v>0</v>
      </c>
      <c r="S26" s="88">
        <v>0</v>
      </c>
      <c r="T26" s="88">
        <v>0</v>
      </c>
      <c r="U26" s="88">
        <v>0</v>
      </c>
      <c r="V26" s="88">
        <v>0</v>
      </c>
      <c r="W26" s="88">
        <v>0</v>
      </c>
      <c r="X26" s="89">
        <f t="shared" si="5"/>
        <v>0</v>
      </c>
      <c r="Y26" s="88">
        <v>0</v>
      </c>
      <c r="Z26" s="89">
        <f t="shared" si="4"/>
        <v>0</v>
      </c>
    </row>
    <row r="27" spans="1:26" x14ac:dyDescent="0.2">
      <c r="A27" s="210" t="s">
        <v>417</v>
      </c>
      <c r="B27" s="210"/>
      <c r="C27" s="210"/>
      <c r="D27" s="210"/>
      <c r="E27" s="210"/>
      <c r="F27" s="210"/>
      <c r="G27" s="85">
        <v>21</v>
      </c>
      <c r="H27" s="88">
        <v>0</v>
      </c>
      <c r="I27" s="88">
        <v>0</v>
      </c>
      <c r="J27" s="88">
        <v>0</v>
      </c>
      <c r="K27" s="88">
        <v>0</v>
      </c>
      <c r="L27" s="88">
        <v>0</v>
      </c>
      <c r="M27" s="88">
        <v>0</v>
      </c>
      <c r="N27" s="88">
        <v>0</v>
      </c>
      <c r="O27" s="88">
        <v>0</v>
      </c>
      <c r="P27" s="88">
        <v>0</v>
      </c>
      <c r="Q27" s="88">
        <v>0</v>
      </c>
      <c r="R27" s="88">
        <v>0</v>
      </c>
      <c r="S27" s="88">
        <v>0</v>
      </c>
      <c r="T27" s="88">
        <v>0</v>
      </c>
      <c r="U27" s="88">
        <v>0</v>
      </c>
      <c r="V27" s="88">
        <v>0</v>
      </c>
      <c r="W27" s="88">
        <v>0</v>
      </c>
      <c r="X27" s="89">
        <f t="shared" si="5"/>
        <v>0</v>
      </c>
      <c r="Y27" s="88">
        <v>0</v>
      </c>
      <c r="Z27" s="89">
        <f t="shared" si="4"/>
        <v>0</v>
      </c>
    </row>
    <row r="28" spans="1:26" x14ac:dyDescent="0.2">
      <c r="A28" s="210" t="s">
        <v>418</v>
      </c>
      <c r="B28" s="210"/>
      <c r="C28" s="210"/>
      <c r="D28" s="210"/>
      <c r="E28" s="210"/>
      <c r="F28" s="210"/>
      <c r="G28" s="85">
        <v>22</v>
      </c>
      <c r="H28" s="88">
        <v>0</v>
      </c>
      <c r="I28" s="88">
        <v>0</v>
      </c>
      <c r="J28" s="88">
        <v>0</v>
      </c>
      <c r="K28" s="88">
        <v>0</v>
      </c>
      <c r="L28" s="88">
        <v>0</v>
      </c>
      <c r="M28" s="88">
        <v>0</v>
      </c>
      <c r="N28" s="88">
        <v>0</v>
      </c>
      <c r="O28" s="88">
        <v>0</v>
      </c>
      <c r="P28" s="88">
        <v>0</v>
      </c>
      <c r="Q28" s="88">
        <v>0</v>
      </c>
      <c r="R28" s="88">
        <v>0</v>
      </c>
      <c r="S28" s="88">
        <v>0</v>
      </c>
      <c r="T28" s="88">
        <v>0</v>
      </c>
      <c r="U28" s="88">
        <v>0</v>
      </c>
      <c r="V28" s="88">
        <v>0</v>
      </c>
      <c r="W28" s="88">
        <v>0</v>
      </c>
      <c r="X28" s="89">
        <f t="shared" si="5"/>
        <v>0</v>
      </c>
      <c r="Y28" s="88">
        <v>0</v>
      </c>
      <c r="Z28" s="89">
        <f t="shared" si="4"/>
        <v>0</v>
      </c>
    </row>
    <row r="29" spans="1:26" x14ac:dyDescent="0.2">
      <c r="A29" s="210" t="s">
        <v>419</v>
      </c>
      <c r="B29" s="210"/>
      <c r="C29" s="210"/>
      <c r="D29" s="210"/>
      <c r="E29" s="210"/>
      <c r="F29" s="210"/>
      <c r="G29" s="85">
        <v>23</v>
      </c>
      <c r="H29" s="88">
        <v>0</v>
      </c>
      <c r="I29" s="88">
        <v>0</v>
      </c>
      <c r="J29" s="88">
        <v>0</v>
      </c>
      <c r="K29" s="88">
        <v>0</v>
      </c>
      <c r="L29" s="88">
        <v>0</v>
      </c>
      <c r="M29" s="88">
        <v>0</v>
      </c>
      <c r="N29" s="88">
        <v>0</v>
      </c>
      <c r="O29" s="88">
        <v>0</v>
      </c>
      <c r="P29" s="88">
        <v>0</v>
      </c>
      <c r="Q29" s="88">
        <v>0</v>
      </c>
      <c r="R29" s="88">
        <v>0</v>
      </c>
      <c r="S29" s="88">
        <v>0</v>
      </c>
      <c r="T29" s="88">
        <v>0</v>
      </c>
      <c r="U29" s="88">
        <v>0</v>
      </c>
      <c r="V29" s="88">
        <v>0</v>
      </c>
      <c r="W29" s="88">
        <v>0</v>
      </c>
      <c r="X29" s="89">
        <f t="shared" si="5"/>
        <v>0</v>
      </c>
      <c r="Y29" s="88">
        <v>0</v>
      </c>
      <c r="Z29" s="89">
        <f t="shared" si="4"/>
        <v>0</v>
      </c>
    </row>
    <row r="30" spans="1:26" ht="27.75" customHeight="1" x14ac:dyDescent="0.2">
      <c r="A30" s="211" t="s">
        <v>420</v>
      </c>
      <c r="B30" s="211"/>
      <c r="C30" s="211"/>
      <c r="D30" s="211"/>
      <c r="E30" s="211"/>
      <c r="F30" s="211"/>
      <c r="G30" s="86">
        <v>24</v>
      </c>
      <c r="H30" s="90">
        <f>SUM(H10:H29)</f>
        <v>64039780</v>
      </c>
      <c r="I30" s="90">
        <f t="shared" ref="I30:Z30" si="7">SUM(I10:I29)</f>
        <v>3371336</v>
      </c>
      <c r="J30" s="90">
        <f t="shared" si="7"/>
        <v>0</v>
      </c>
      <c r="K30" s="90">
        <f t="shared" si="7"/>
        <v>0</v>
      </c>
      <c r="L30" s="90">
        <f t="shared" si="7"/>
        <v>0</v>
      </c>
      <c r="M30" s="90">
        <f t="shared" si="7"/>
        <v>0</v>
      </c>
      <c r="N30" s="90">
        <f t="shared" si="7"/>
        <v>0</v>
      </c>
      <c r="O30" s="90">
        <f t="shared" si="7"/>
        <v>27713796</v>
      </c>
      <c r="P30" s="90">
        <f t="shared" si="7"/>
        <v>0</v>
      </c>
      <c r="Q30" s="90">
        <f t="shared" si="7"/>
        <v>0</v>
      </c>
      <c r="R30" s="90">
        <f t="shared" si="7"/>
        <v>0</v>
      </c>
      <c r="S30" s="90">
        <f t="shared" si="7"/>
        <v>0</v>
      </c>
      <c r="T30" s="90">
        <f t="shared" si="7"/>
        <v>0</v>
      </c>
      <c r="U30" s="90">
        <f t="shared" si="7"/>
        <v>0</v>
      </c>
      <c r="V30" s="90">
        <f t="shared" si="7"/>
        <v>-26463151</v>
      </c>
      <c r="W30" s="90">
        <f t="shared" si="7"/>
        <v>-5813837</v>
      </c>
      <c r="X30" s="90">
        <f>SUM(X10:X29)</f>
        <v>62847924</v>
      </c>
      <c r="Y30" s="90">
        <f t="shared" si="7"/>
        <v>0</v>
      </c>
      <c r="Z30" s="90">
        <f t="shared" si="7"/>
        <v>62847924</v>
      </c>
    </row>
    <row r="31" spans="1:26" x14ac:dyDescent="0.2">
      <c r="A31" s="218" t="s">
        <v>421</v>
      </c>
      <c r="B31" s="220"/>
      <c r="C31" s="220"/>
      <c r="D31" s="220"/>
      <c r="E31" s="220"/>
      <c r="F31" s="220"/>
      <c r="G31" s="220"/>
      <c r="H31" s="220"/>
      <c r="I31" s="220"/>
      <c r="J31" s="220"/>
      <c r="K31" s="220"/>
      <c r="L31" s="220"/>
      <c r="M31" s="220"/>
      <c r="N31" s="220"/>
      <c r="O31" s="220"/>
      <c r="P31" s="220"/>
      <c r="Q31" s="220"/>
      <c r="R31" s="220"/>
      <c r="S31" s="220"/>
      <c r="T31" s="220"/>
      <c r="U31" s="220"/>
      <c r="V31" s="220"/>
      <c r="W31" s="220"/>
      <c r="X31" s="220"/>
      <c r="Y31" s="220"/>
      <c r="Z31" s="220"/>
    </row>
    <row r="32" spans="1:26" ht="36.75" customHeight="1" x14ac:dyDescent="0.2">
      <c r="A32" s="222" t="s">
        <v>422</v>
      </c>
      <c r="B32" s="222"/>
      <c r="C32" s="222"/>
      <c r="D32" s="222"/>
      <c r="E32" s="222"/>
      <c r="F32" s="222"/>
      <c r="G32" s="86">
        <v>25</v>
      </c>
      <c r="H32" s="90">
        <f>SUM(H12:H20)</f>
        <v>0</v>
      </c>
      <c r="I32" s="90">
        <f t="shared" ref="I32:Z32" si="8">SUM(I12:I20)</f>
        <v>0</v>
      </c>
      <c r="J32" s="90">
        <f t="shared" si="8"/>
        <v>0</v>
      </c>
      <c r="K32" s="90">
        <f t="shared" si="8"/>
        <v>0</v>
      </c>
      <c r="L32" s="90">
        <f t="shared" si="8"/>
        <v>0</v>
      </c>
      <c r="M32" s="90">
        <f t="shared" si="8"/>
        <v>0</v>
      </c>
      <c r="N32" s="90">
        <f t="shared" si="8"/>
        <v>0</v>
      </c>
      <c r="O32" s="90">
        <f t="shared" si="8"/>
        <v>0</v>
      </c>
      <c r="P32" s="90">
        <f t="shared" si="8"/>
        <v>0</v>
      </c>
      <c r="Q32" s="90">
        <f t="shared" si="8"/>
        <v>0</v>
      </c>
      <c r="R32" s="90">
        <f t="shared" si="8"/>
        <v>0</v>
      </c>
      <c r="S32" s="90">
        <f t="shared" si="8"/>
        <v>0</v>
      </c>
      <c r="T32" s="90">
        <f t="shared" si="8"/>
        <v>0</v>
      </c>
      <c r="U32" s="90">
        <f t="shared" ref="U32" si="9">SUM(U12:U20)</f>
        <v>0</v>
      </c>
      <c r="V32" s="90">
        <f t="shared" si="8"/>
        <v>0</v>
      </c>
      <c r="W32" s="90">
        <f t="shared" si="8"/>
        <v>0</v>
      </c>
      <c r="X32" s="90">
        <f>SUM(X12:X20)</f>
        <v>0</v>
      </c>
      <c r="Y32" s="90">
        <f t="shared" si="8"/>
        <v>0</v>
      </c>
      <c r="Z32" s="90">
        <f t="shared" si="8"/>
        <v>0</v>
      </c>
    </row>
    <row r="33" spans="1:26" ht="31.5" customHeight="1" x14ac:dyDescent="0.2">
      <c r="A33" s="222" t="s">
        <v>423</v>
      </c>
      <c r="B33" s="222"/>
      <c r="C33" s="222"/>
      <c r="D33" s="222"/>
      <c r="E33" s="222"/>
      <c r="F33" s="222"/>
      <c r="G33" s="86">
        <v>26</v>
      </c>
      <c r="H33" s="90">
        <f>H11+H32</f>
        <v>0</v>
      </c>
      <c r="I33" s="90">
        <f t="shared" ref="I33:Z33" si="10">I11+I32</f>
        <v>0</v>
      </c>
      <c r="J33" s="90">
        <f t="shared" si="10"/>
        <v>0</v>
      </c>
      <c r="K33" s="90">
        <f t="shared" si="10"/>
        <v>0</v>
      </c>
      <c r="L33" s="90">
        <f t="shared" si="10"/>
        <v>0</v>
      </c>
      <c r="M33" s="90">
        <f t="shared" si="10"/>
        <v>0</v>
      </c>
      <c r="N33" s="90">
        <f t="shared" si="10"/>
        <v>0</v>
      </c>
      <c r="O33" s="90">
        <f t="shared" si="10"/>
        <v>0</v>
      </c>
      <c r="P33" s="90">
        <f t="shared" si="10"/>
        <v>0</v>
      </c>
      <c r="Q33" s="90">
        <f t="shared" si="10"/>
        <v>0</v>
      </c>
      <c r="R33" s="90">
        <f t="shared" si="10"/>
        <v>0</v>
      </c>
      <c r="S33" s="90">
        <f t="shared" si="10"/>
        <v>0</v>
      </c>
      <c r="T33" s="90">
        <f t="shared" si="10"/>
        <v>0</v>
      </c>
      <c r="U33" s="90">
        <f t="shared" ref="U33" si="11">U11+U32</f>
        <v>0</v>
      </c>
      <c r="V33" s="90">
        <f t="shared" si="10"/>
        <v>0</v>
      </c>
      <c r="W33" s="90">
        <f t="shared" si="10"/>
        <v>-5813837</v>
      </c>
      <c r="X33" s="90">
        <f>X11+X32</f>
        <v>-5813837</v>
      </c>
      <c r="Y33" s="90">
        <f t="shared" si="10"/>
        <v>0</v>
      </c>
      <c r="Z33" s="90">
        <f t="shared" si="10"/>
        <v>-5813837</v>
      </c>
    </row>
    <row r="34" spans="1:26" ht="30.75" customHeight="1" x14ac:dyDescent="0.2">
      <c r="A34" s="222" t="s">
        <v>424</v>
      </c>
      <c r="B34" s="222"/>
      <c r="C34" s="222"/>
      <c r="D34" s="222"/>
      <c r="E34" s="222"/>
      <c r="F34" s="222"/>
      <c r="G34" s="86">
        <v>27</v>
      </c>
      <c r="H34" s="90">
        <f>SUM(H21:H29)</f>
        <v>0</v>
      </c>
      <c r="I34" s="90">
        <f t="shared" ref="I34:Z34" si="12">SUM(I21:I29)</f>
        <v>0</v>
      </c>
      <c r="J34" s="90">
        <f t="shared" si="12"/>
        <v>0</v>
      </c>
      <c r="K34" s="90">
        <f t="shared" si="12"/>
        <v>0</v>
      </c>
      <c r="L34" s="90">
        <f t="shared" si="12"/>
        <v>0</v>
      </c>
      <c r="M34" s="90">
        <f t="shared" si="12"/>
        <v>0</v>
      </c>
      <c r="N34" s="90">
        <f t="shared" si="12"/>
        <v>0</v>
      </c>
      <c r="O34" s="90">
        <f t="shared" si="12"/>
        <v>0</v>
      </c>
      <c r="P34" s="90">
        <f t="shared" si="12"/>
        <v>0</v>
      </c>
      <c r="Q34" s="90">
        <f t="shared" si="12"/>
        <v>0</v>
      </c>
      <c r="R34" s="90">
        <f t="shared" si="12"/>
        <v>0</v>
      </c>
      <c r="S34" s="90">
        <f t="shared" si="12"/>
        <v>0</v>
      </c>
      <c r="T34" s="90">
        <f t="shared" si="12"/>
        <v>0</v>
      </c>
      <c r="U34" s="90">
        <f t="shared" ref="U34" si="13">SUM(U21:U29)</f>
        <v>0</v>
      </c>
      <c r="V34" s="90">
        <f t="shared" si="12"/>
        <v>0</v>
      </c>
      <c r="W34" s="90">
        <f t="shared" si="12"/>
        <v>0</v>
      </c>
      <c r="X34" s="90">
        <f>SUM(X21:X29)</f>
        <v>0</v>
      </c>
      <c r="Y34" s="90">
        <f t="shared" si="12"/>
        <v>0</v>
      </c>
      <c r="Z34" s="90">
        <f t="shared" si="12"/>
        <v>0</v>
      </c>
    </row>
    <row r="35" spans="1:26" x14ac:dyDescent="0.2">
      <c r="A35" s="218" t="s">
        <v>163</v>
      </c>
      <c r="B35" s="214"/>
      <c r="C35" s="214"/>
      <c r="D35" s="214"/>
      <c r="E35" s="214"/>
      <c r="F35" s="214"/>
      <c r="G35" s="214"/>
      <c r="H35" s="214"/>
      <c r="I35" s="214"/>
      <c r="J35" s="214"/>
      <c r="K35" s="214"/>
      <c r="L35" s="214"/>
      <c r="M35" s="214"/>
      <c r="N35" s="214"/>
      <c r="O35" s="214"/>
      <c r="P35" s="214"/>
      <c r="Q35" s="214"/>
      <c r="R35" s="214"/>
      <c r="S35" s="214"/>
      <c r="T35" s="214"/>
      <c r="U35" s="214"/>
      <c r="V35" s="214"/>
      <c r="W35" s="214"/>
      <c r="X35" s="214"/>
      <c r="Y35" s="214"/>
      <c r="Z35" s="214"/>
    </row>
    <row r="36" spans="1:26" x14ac:dyDescent="0.2">
      <c r="A36" s="221" t="s">
        <v>425</v>
      </c>
      <c r="B36" s="221"/>
      <c r="C36" s="221"/>
      <c r="D36" s="221"/>
      <c r="E36" s="221"/>
      <c r="F36" s="221"/>
      <c r="G36" s="85">
        <v>28</v>
      </c>
      <c r="H36" s="88">
        <v>64039780</v>
      </c>
      <c r="I36" s="88">
        <v>3371335.84</v>
      </c>
      <c r="J36" s="88">
        <v>0</v>
      </c>
      <c r="K36" s="88">
        <v>0</v>
      </c>
      <c r="L36" s="88">
        <v>0</v>
      </c>
      <c r="M36" s="88">
        <v>0</v>
      </c>
      <c r="N36" s="88">
        <v>0</v>
      </c>
      <c r="O36" s="88">
        <v>27713796.539999999</v>
      </c>
      <c r="P36" s="88">
        <v>0</v>
      </c>
      <c r="Q36" s="88">
        <v>0</v>
      </c>
      <c r="R36" s="88">
        <v>0</v>
      </c>
      <c r="S36" s="88">
        <v>0</v>
      </c>
      <c r="T36" s="88">
        <v>0</v>
      </c>
      <c r="U36" s="88">
        <v>0</v>
      </c>
      <c r="V36" s="88">
        <v>-32276987.620000001</v>
      </c>
      <c r="W36" s="88">
        <v>0</v>
      </c>
      <c r="X36" s="89">
        <f>H36+I36+J36+K36-L36+M36+N36+O36+P36+Q36+R36+V36+W36+S36+T36+U36</f>
        <v>62847924.75999999</v>
      </c>
      <c r="Y36" s="88">
        <v>0</v>
      </c>
      <c r="Z36" s="89">
        <f t="shared" ref="Z36:Z38" si="14">X36+Y36</f>
        <v>62847924.75999999</v>
      </c>
    </row>
    <row r="37" spans="1:26" x14ac:dyDescent="0.2">
      <c r="A37" s="210" t="s">
        <v>398</v>
      </c>
      <c r="B37" s="210"/>
      <c r="C37" s="210"/>
      <c r="D37" s="210"/>
      <c r="E37" s="210"/>
      <c r="F37" s="210"/>
      <c r="G37" s="85">
        <v>29</v>
      </c>
      <c r="H37" s="88">
        <v>0</v>
      </c>
      <c r="I37" s="88">
        <v>0</v>
      </c>
      <c r="J37" s="88">
        <v>0</v>
      </c>
      <c r="K37" s="88">
        <v>0</v>
      </c>
      <c r="L37" s="88">
        <v>0</v>
      </c>
      <c r="M37" s="88">
        <v>0</v>
      </c>
      <c r="N37" s="88">
        <v>0</v>
      </c>
      <c r="O37" s="88">
        <v>0</v>
      </c>
      <c r="P37" s="88">
        <v>0</v>
      </c>
      <c r="Q37" s="88">
        <v>0</v>
      </c>
      <c r="R37" s="88">
        <v>0</v>
      </c>
      <c r="S37" s="88">
        <v>0</v>
      </c>
      <c r="T37" s="88">
        <v>0</v>
      </c>
      <c r="U37" s="88">
        <v>0</v>
      </c>
      <c r="V37" s="88">
        <v>0</v>
      </c>
      <c r="W37" s="88">
        <v>0</v>
      </c>
      <c r="X37" s="89">
        <f>H37+I37+J37+K37-L37+M37+N37+O37+P37+Q37+R37+V37+W37+S37+T37+U37</f>
        <v>0</v>
      </c>
      <c r="Y37" s="88">
        <v>0</v>
      </c>
      <c r="Z37" s="89">
        <f t="shared" si="14"/>
        <v>0</v>
      </c>
    </row>
    <row r="38" spans="1:26" x14ac:dyDescent="0.2">
      <c r="A38" s="210" t="s">
        <v>399</v>
      </c>
      <c r="B38" s="210"/>
      <c r="C38" s="210"/>
      <c r="D38" s="210"/>
      <c r="E38" s="210"/>
      <c r="F38" s="210"/>
      <c r="G38" s="85">
        <v>30</v>
      </c>
      <c r="H38" s="88">
        <v>0</v>
      </c>
      <c r="I38" s="88">
        <v>0</v>
      </c>
      <c r="J38" s="88">
        <v>0</v>
      </c>
      <c r="K38" s="88">
        <v>0</v>
      </c>
      <c r="L38" s="88">
        <v>0</v>
      </c>
      <c r="M38" s="88">
        <v>0</v>
      </c>
      <c r="N38" s="88">
        <v>0</v>
      </c>
      <c r="O38" s="88">
        <v>0</v>
      </c>
      <c r="P38" s="88">
        <v>0</v>
      </c>
      <c r="Q38" s="88">
        <v>0</v>
      </c>
      <c r="R38" s="88">
        <v>0</v>
      </c>
      <c r="S38" s="88">
        <v>0</v>
      </c>
      <c r="T38" s="88">
        <v>0</v>
      </c>
      <c r="U38" s="88">
        <v>0</v>
      </c>
      <c r="V38" s="88">
        <v>0</v>
      </c>
      <c r="W38" s="88">
        <v>0</v>
      </c>
      <c r="X38" s="89">
        <f t="shared" ref="X38" si="15">H38+I38+J38+K38-L38+M38+N38+O38+P38+Q38+R38+V38+W38+S38+T38+U38</f>
        <v>0</v>
      </c>
      <c r="Y38" s="88">
        <v>0</v>
      </c>
      <c r="Z38" s="89">
        <f t="shared" si="14"/>
        <v>0</v>
      </c>
    </row>
    <row r="39" spans="1:26" ht="25.5" customHeight="1" x14ac:dyDescent="0.2">
      <c r="A39" s="211" t="s">
        <v>426</v>
      </c>
      <c r="B39" s="211"/>
      <c r="C39" s="211"/>
      <c r="D39" s="211"/>
      <c r="E39" s="211"/>
      <c r="F39" s="211"/>
      <c r="G39" s="86">
        <v>31</v>
      </c>
      <c r="H39" s="90">
        <f>H36+H37+H38</f>
        <v>64039780</v>
      </c>
      <c r="I39" s="90">
        <f t="shared" ref="I39:V39" si="16">I36+I37+I38</f>
        <v>3371335.84</v>
      </c>
      <c r="J39" s="90">
        <f t="shared" si="16"/>
        <v>0</v>
      </c>
      <c r="K39" s="90">
        <f t="shared" si="16"/>
        <v>0</v>
      </c>
      <c r="L39" s="90">
        <f t="shared" si="16"/>
        <v>0</v>
      </c>
      <c r="M39" s="90">
        <f t="shared" si="16"/>
        <v>0</v>
      </c>
      <c r="N39" s="90">
        <f t="shared" si="16"/>
        <v>0</v>
      </c>
      <c r="O39" s="90">
        <f t="shared" si="16"/>
        <v>27713796.539999999</v>
      </c>
      <c r="P39" s="90">
        <f t="shared" si="16"/>
        <v>0</v>
      </c>
      <c r="Q39" s="90">
        <f t="shared" si="16"/>
        <v>0</v>
      </c>
      <c r="R39" s="90">
        <f t="shared" si="16"/>
        <v>0</v>
      </c>
      <c r="S39" s="90">
        <f t="shared" si="16"/>
        <v>0</v>
      </c>
      <c r="T39" s="90">
        <f t="shared" si="16"/>
        <v>0</v>
      </c>
      <c r="U39" s="90">
        <f t="shared" si="16"/>
        <v>0</v>
      </c>
      <c r="V39" s="90">
        <f t="shared" si="16"/>
        <v>-32276987.620000001</v>
      </c>
      <c r="W39" s="90">
        <f>W36+W37+W38</f>
        <v>0</v>
      </c>
      <c r="X39" s="90">
        <f>X36+X37+X38</f>
        <v>62847924.75999999</v>
      </c>
      <c r="Y39" s="90">
        <f>Y36+Y37+Y38</f>
        <v>0</v>
      </c>
      <c r="Z39" s="90">
        <f>Z36+Z37+Z38</f>
        <v>62847924.75999999</v>
      </c>
    </row>
    <row r="40" spans="1:26" x14ac:dyDescent="0.2">
      <c r="A40" s="210" t="s">
        <v>401</v>
      </c>
      <c r="B40" s="210"/>
      <c r="C40" s="210"/>
      <c r="D40" s="210"/>
      <c r="E40" s="210"/>
      <c r="F40" s="210"/>
      <c r="G40" s="85">
        <v>32</v>
      </c>
      <c r="H40" s="87">
        <v>0</v>
      </c>
      <c r="I40" s="87">
        <v>0</v>
      </c>
      <c r="J40" s="87">
        <v>0</v>
      </c>
      <c r="K40" s="87">
        <v>0</v>
      </c>
      <c r="L40" s="87">
        <v>0</v>
      </c>
      <c r="M40" s="87">
        <v>0</v>
      </c>
      <c r="N40" s="87">
        <v>0</v>
      </c>
      <c r="O40" s="87">
        <v>0</v>
      </c>
      <c r="P40" s="87">
        <v>0</v>
      </c>
      <c r="Q40" s="87">
        <v>0</v>
      </c>
      <c r="R40" s="87">
        <v>0</v>
      </c>
      <c r="S40" s="87">
        <v>0</v>
      </c>
      <c r="T40" s="87">
        <v>0</v>
      </c>
      <c r="U40" s="88">
        <v>0</v>
      </c>
      <c r="V40" s="87">
        <v>0</v>
      </c>
      <c r="W40" s="88">
        <v>-6057496.79</v>
      </c>
      <c r="X40" s="89">
        <f>H40+I40+J40+K40-L40+M40+N40+O40+P40+Q40+R40+V40+W40+S40+T40+U40</f>
        <v>-6057496.79</v>
      </c>
      <c r="Y40" s="88">
        <v>0</v>
      </c>
      <c r="Z40" s="89">
        <f t="shared" ref="Z40:Z58" si="17">X40+Y40</f>
        <v>-6057496.79</v>
      </c>
    </row>
    <row r="41" spans="1:26" x14ac:dyDescent="0.2">
      <c r="A41" s="210" t="s">
        <v>402</v>
      </c>
      <c r="B41" s="210"/>
      <c r="C41" s="210"/>
      <c r="D41" s="210"/>
      <c r="E41" s="210"/>
      <c r="F41" s="210"/>
      <c r="G41" s="85">
        <v>33</v>
      </c>
      <c r="H41" s="87">
        <v>0</v>
      </c>
      <c r="I41" s="87">
        <v>0</v>
      </c>
      <c r="J41" s="87">
        <v>0</v>
      </c>
      <c r="K41" s="87">
        <v>0</v>
      </c>
      <c r="L41" s="87">
        <v>0</v>
      </c>
      <c r="M41" s="87">
        <v>0</v>
      </c>
      <c r="N41" s="88">
        <v>0</v>
      </c>
      <c r="O41" s="87">
        <v>0</v>
      </c>
      <c r="P41" s="87">
        <v>0</v>
      </c>
      <c r="Q41" s="87">
        <v>0</v>
      </c>
      <c r="R41" s="87">
        <v>0</v>
      </c>
      <c r="S41" s="87">
        <v>0</v>
      </c>
      <c r="T41" s="88">
        <v>0</v>
      </c>
      <c r="U41" s="88">
        <v>0</v>
      </c>
      <c r="V41" s="87">
        <v>0</v>
      </c>
      <c r="W41" s="87">
        <v>0</v>
      </c>
      <c r="X41" s="89">
        <f t="shared" ref="X41:X58" si="18">H41+I41+J41+K41-L41+M41+N41+O41+P41+Q41+R41+V41+W41+S41+T41+U41</f>
        <v>0</v>
      </c>
      <c r="Y41" s="88">
        <v>0</v>
      </c>
      <c r="Z41" s="89">
        <f t="shared" si="17"/>
        <v>0</v>
      </c>
    </row>
    <row r="42" spans="1:26" ht="27" customHeight="1" x14ac:dyDescent="0.2">
      <c r="A42" s="210" t="s">
        <v>403</v>
      </c>
      <c r="B42" s="210"/>
      <c r="C42" s="210"/>
      <c r="D42" s="210"/>
      <c r="E42" s="210"/>
      <c r="F42" s="210"/>
      <c r="G42" s="85">
        <v>34</v>
      </c>
      <c r="H42" s="87">
        <v>0</v>
      </c>
      <c r="I42" s="87">
        <v>0</v>
      </c>
      <c r="J42" s="87">
        <v>0</v>
      </c>
      <c r="K42" s="87">
        <v>0</v>
      </c>
      <c r="L42" s="87">
        <v>0</v>
      </c>
      <c r="M42" s="87">
        <v>0</v>
      </c>
      <c r="N42" s="87">
        <v>0</v>
      </c>
      <c r="O42" s="88">
        <v>0</v>
      </c>
      <c r="P42" s="87">
        <v>0</v>
      </c>
      <c r="Q42" s="87">
        <v>0</v>
      </c>
      <c r="R42" s="87">
        <v>0</v>
      </c>
      <c r="S42" s="87">
        <v>0</v>
      </c>
      <c r="T42" s="87">
        <v>0</v>
      </c>
      <c r="U42" s="88">
        <v>0</v>
      </c>
      <c r="V42" s="88">
        <v>0</v>
      </c>
      <c r="W42" s="88">
        <v>0</v>
      </c>
      <c r="X42" s="89">
        <f t="shared" si="18"/>
        <v>0</v>
      </c>
      <c r="Y42" s="88">
        <v>0</v>
      </c>
      <c r="Z42" s="89">
        <f t="shared" si="17"/>
        <v>0</v>
      </c>
    </row>
    <row r="43" spans="1:26" ht="37.5" customHeight="1" x14ac:dyDescent="0.2">
      <c r="A43" s="210" t="s">
        <v>404</v>
      </c>
      <c r="B43" s="210"/>
      <c r="C43" s="210"/>
      <c r="D43" s="210"/>
      <c r="E43" s="210"/>
      <c r="F43" s="210"/>
      <c r="G43" s="85">
        <v>35</v>
      </c>
      <c r="H43" s="87">
        <v>0</v>
      </c>
      <c r="I43" s="87">
        <v>0</v>
      </c>
      <c r="J43" s="87">
        <v>0</v>
      </c>
      <c r="K43" s="87">
        <v>0</v>
      </c>
      <c r="L43" s="87">
        <v>0</v>
      </c>
      <c r="M43" s="87">
        <v>0</v>
      </c>
      <c r="N43" s="87">
        <v>0</v>
      </c>
      <c r="O43" s="87">
        <v>0</v>
      </c>
      <c r="P43" s="88">
        <v>0</v>
      </c>
      <c r="Q43" s="87">
        <v>0</v>
      </c>
      <c r="R43" s="87">
        <v>0</v>
      </c>
      <c r="S43" s="87">
        <v>0</v>
      </c>
      <c r="T43" s="87">
        <v>0</v>
      </c>
      <c r="U43" s="88">
        <v>0</v>
      </c>
      <c r="V43" s="88">
        <v>0</v>
      </c>
      <c r="W43" s="88">
        <v>0</v>
      </c>
      <c r="X43" s="89">
        <f t="shared" si="18"/>
        <v>0</v>
      </c>
      <c r="Y43" s="88">
        <v>0</v>
      </c>
      <c r="Z43" s="89">
        <f t="shared" si="17"/>
        <v>0</v>
      </c>
    </row>
    <row r="44" spans="1:26" ht="21" customHeight="1" x14ac:dyDescent="0.2">
      <c r="A44" s="210" t="s">
        <v>405</v>
      </c>
      <c r="B44" s="210"/>
      <c r="C44" s="210"/>
      <c r="D44" s="210"/>
      <c r="E44" s="210"/>
      <c r="F44" s="210"/>
      <c r="G44" s="85">
        <v>36</v>
      </c>
      <c r="H44" s="87">
        <v>0</v>
      </c>
      <c r="I44" s="87">
        <v>0</v>
      </c>
      <c r="J44" s="87">
        <v>0</v>
      </c>
      <c r="K44" s="87">
        <v>0</v>
      </c>
      <c r="L44" s="87">
        <v>0</v>
      </c>
      <c r="M44" s="87">
        <v>0</v>
      </c>
      <c r="N44" s="87">
        <v>0</v>
      </c>
      <c r="O44" s="87">
        <v>0</v>
      </c>
      <c r="P44" s="87">
        <v>0</v>
      </c>
      <c r="Q44" s="88">
        <v>0</v>
      </c>
      <c r="R44" s="87">
        <v>0</v>
      </c>
      <c r="S44" s="87">
        <v>0</v>
      </c>
      <c r="T44" s="87">
        <v>0</v>
      </c>
      <c r="U44" s="88">
        <v>0</v>
      </c>
      <c r="V44" s="88">
        <v>0</v>
      </c>
      <c r="W44" s="88">
        <v>0</v>
      </c>
      <c r="X44" s="89">
        <f t="shared" si="18"/>
        <v>0</v>
      </c>
      <c r="Y44" s="88">
        <v>0</v>
      </c>
      <c r="Z44" s="89">
        <f t="shared" si="17"/>
        <v>0</v>
      </c>
    </row>
    <row r="45" spans="1:26" ht="29.25" customHeight="1" x14ac:dyDescent="0.2">
      <c r="A45" s="210" t="s">
        <v>406</v>
      </c>
      <c r="B45" s="210"/>
      <c r="C45" s="210"/>
      <c r="D45" s="210"/>
      <c r="E45" s="210"/>
      <c r="F45" s="210"/>
      <c r="G45" s="85">
        <v>37</v>
      </c>
      <c r="H45" s="87">
        <v>0</v>
      </c>
      <c r="I45" s="87">
        <v>0</v>
      </c>
      <c r="J45" s="87">
        <v>0</v>
      </c>
      <c r="K45" s="87">
        <v>0</v>
      </c>
      <c r="L45" s="87">
        <v>0</v>
      </c>
      <c r="M45" s="87">
        <v>0</v>
      </c>
      <c r="N45" s="87">
        <v>0</v>
      </c>
      <c r="O45" s="87">
        <v>0</v>
      </c>
      <c r="P45" s="87">
        <v>0</v>
      </c>
      <c r="Q45" s="87">
        <v>0</v>
      </c>
      <c r="R45" s="88">
        <v>0</v>
      </c>
      <c r="S45" s="88">
        <v>0</v>
      </c>
      <c r="T45" s="88">
        <v>0</v>
      </c>
      <c r="U45" s="88">
        <v>0</v>
      </c>
      <c r="V45" s="88">
        <v>0</v>
      </c>
      <c r="W45" s="88">
        <v>0</v>
      </c>
      <c r="X45" s="89">
        <f t="shared" si="18"/>
        <v>0</v>
      </c>
      <c r="Y45" s="88">
        <v>0</v>
      </c>
      <c r="Z45" s="89">
        <f t="shared" si="17"/>
        <v>0</v>
      </c>
    </row>
    <row r="46" spans="1:26" ht="21" customHeight="1" x14ac:dyDescent="0.2">
      <c r="A46" s="210" t="s">
        <v>407</v>
      </c>
      <c r="B46" s="210"/>
      <c r="C46" s="210"/>
      <c r="D46" s="210"/>
      <c r="E46" s="210"/>
      <c r="F46" s="210"/>
      <c r="G46" s="85">
        <v>38</v>
      </c>
      <c r="H46" s="87">
        <v>0</v>
      </c>
      <c r="I46" s="87">
        <v>0</v>
      </c>
      <c r="J46" s="87">
        <v>0</v>
      </c>
      <c r="K46" s="87">
        <v>0</v>
      </c>
      <c r="L46" s="87">
        <v>0</v>
      </c>
      <c r="M46" s="87">
        <v>0</v>
      </c>
      <c r="N46" s="88">
        <v>0</v>
      </c>
      <c r="O46" s="88">
        <v>0</v>
      </c>
      <c r="P46" s="88">
        <v>0</v>
      </c>
      <c r="Q46" s="88">
        <v>0</v>
      </c>
      <c r="R46" s="88">
        <v>0</v>
      </c>
      <c r="S46" s="88">
        <v>0</v>
      </c>
      <c r="T46" s="88">
        <v>0</v>
      </c>
      <c r="U46" s="88">
        <v>0</v>
      </c>
      <c r="V46" s="88">
        <v>0</v>
      </c>
      <c r="W46" s="88">
        <v>0</v>
      </c>
      <c r="X46" s="89">
        <f t="shared" si="18"/>
        <v>0</v>
      </c>
      <c r="Y46" s="88">
        <v>0</v>
      </c>
      <c r="Z46" s="89">
        <f t="shared" si="17"/>
        <v>0</v>
      </c>
    </row>
    <row r="47" spans="1:26" x14ac:dyDescent="0.2">
      <c r="A47" s="210" t="s">
        <v>408</v>
      </c>
      <c r="B47" s="210"/>
      <c r="C47" s="210"/>
      <c r="D47" s="210"/>
      <c r="E47" s="210"/>
      <c r="F47" s="210"/>
      <c r="G47" s="85">
        <v>39</v>
      </c>
      <c r="H47" s="87">
        <v>0</v>
      </c>
      <c r="I47" s="87">
        <v>0</v>
      </c>
      <c r="J47" s="87">
        <v>0</v>
      </c>
      <c r="K47" s="87">
        <v>0</v>
      </c>
      <c r="L47" s="87">
        <v>0</v>
      </c>
      <c r="M47" s="87">
        <v>0</v>
      </c>
      <c r="N47" s="88">
        <v>0</v>
      </c>
      <c r="O47" s="88">
        <v>0</v>
      </c>
      <c r="P47" s="88">
        <v>0</v>
      </c>
      <c r="Q47" s="88">
        <v>0</v>
      </c>
      <c r="R47" s="88">
        <v>0</v>
      </c>
      <c r="S47" s="88">
        <v>0</v>
      </c>
      <c r="T47" s="88">
        <v>0</v>
      </c>
      <c r="U47" s="88">
        <v>0</v>
      </c>
      <c r="V47" s="88">
        <v>0</v>
      </c>
      <c r="W47" s="88">
        <v>0</v>
      </c>
      <c r="X47" s="89">
        <f t="shared" si="18"/>
        <v>0</v>
      </c>
      <c r="Y47" s="88">
        <v>0</v>
      </c>
      <c r="Z47" s="89">
        <f t="shared" si="17"/>
        <v>0</v>
      </c>
    </row>
    <row r="48" spans="1:26" x14ac:dyDescent="0.2">
      <c r="A48" s="210" t="s">
        <v>409</v>
      </c>
      <c r="B48" s="210"/>
      <c r="C48" s="210"/>
      <c r="D48" s="210"/>
      <c r="E48" s="210"/>
      <c r="F48" s="210"/>
      <c r="G48" s="85">
        <v>40</v>
      </c>
      <c r="H48" s="88">
        <v>0</v>
      </c>
      <c r="I48" s="88">
        <v>0</v>
      </c>
      <c r="J48" s="88">
        <v>0</v>
      </c>
      <c r="K48" s="88">
        <v>0</v>
      </c>
      <c r="L48" s="88">
        <v>0</v>
      </c>
      <c r="M48" s="88">
        <v>0</v>
      </c>
      <c r="N48" s="88">
        <v>0</v>
      </c>
      <c r="O48" s="88">
        <v>0</v>
      </c>
      <c r="P48" s="88">
        <v>0</v>
      </c>
      <c r="Q48" s="88">
        <v>0</v>
      </c>
      <c r="R48" s="88">
        <v>0</v>
      </c>
      <c r="S48" s="88">
        <v>0</v>
      </c>
      <c r="T48" s="88">
        <v>0</v>
      </c>
      <c r="U48" s="88">
        <v>0</v>
      </c>
      <c r="V48" s="88">
        <v>0</v>
      </c>
      <c r="W48" s="88">
        <v>0</v>
      </c>
      <c r="X48" s="89">
        <f t="shared" si="18"/>
        <v>0</v>
      </c>
      <c r="Y48" s="88">
        <v>0</v>
      </c>
      <c r="Z48" s="89">
        <f t="shared" si="17"/>
        <v>0</v>
      </c>
    </row>
    <row r="49" spans="1:26" x14ac:dyDescent="0.2">
      <c r="A49" s="210" t="s">
        <v>410</v>
      </c>
      <c r="B49" s="210"/>
      <c r="C49" s="210"/>
      <c r="D49" s="210"/>
      <c r="E49" s="210"/>
      <c r="F49" s="210"/>
      <c r="G49" s="85">
        <v>41</v>
      </c>
      <c r="H49" s="87">
        <v>0</v>
      </c>
      <c r="I49" s="87">
        <v>0</v>
      </c>
      <c r="J49" s="87">
        <v>0</v>
      </c>
      <c r="K49" s="87">
        <v>0</v>
      </c>
      <c r="L49" s="87">
        <v>0</v>
      </c>
      <c r="M49" s="87">
        <v>0</v>
      </c>
      <c r="N49" s="88">
        <v>0</v>
      </c>
      <c r="O49" s="88">
        <v>0</v>
      </c>
      <c r="P49" s="88">
        <v>0</v>
      </c>
      <c r="Q49" s="88">
        <v>0</v>
      </c>
      <c r="R49" s="88">
        <v>0</v>
      </c>
      <c r="S49" s="88">
        <v>0</v>
      </c>
      <c r="T49" s="88">
        <v>0</v>
      </c>
      <c r="U49" s="88">
        <v>0</v>
      </c>
      <c r="V49" s="88">
        <v>0</v>
      </c>
      <c r="W49" s="88">
        <v>0</v>
      </c>
      <c r="X49" s="89">
        <f t="shared" si="18"/>
        <v>0</v>
      </c>
      <c r="Y49" s="88">
        <v>0</v>
      </c>
      <c r="Z49" s="89">
        <f t="shared" si="17"/>
        <v>0</v>
      </c>
    </row>
    <row r="50" spans="1:26" ht="24" customHeight="1" x14ac:dyDescent="0.2">
      <c r="A50" s="210" t="s">
        <v>411</v>
      </c>
      <c r="B50" s="210"/>
      <c r="C50" s="210"/>
      <c r="D50" s="210"/>
      <c r="E50" s="210"/>
      <c r="F50" s="210"/>
      <c r="G50" s="85">
        <v>42</v>
      </c>
      <c r="H50" s="88">
        <v>0</v>
      </c>
      <c r="I50" s="88">
        <v>0</v>
      </c>
      <c r="J50" s="88">
        <v>0</v>
      </c>
      <c r="K50" s="88">
        <v>0</v>
      </c>
      <c r="L50" s="88">
        <v>0</v>
      </c>
      <c r="M50" s="88">
        <v>0</v>
      </c>
      <c r="N50" s="88">
        <v>0</v>
      </c>
      <c r="O50" s="88">
        <v>0</v>
      </c>
      <c r="P50" s="88">
        <v>0</v>
      </c>
      <c r="Q50" s="88">
        <v>0</v>
      </c>
      <c r="R50" s="88">
        <v>0</v>
      </c>
      <c r="S50" s="88">
        <v>0</v>
      </c>
      <c r="T50" s="88">
        <v>0</v>
      </c>
      <c r="U50" s="88">
        <v>0</v>
      </c>
      <c r="V50" s="88">
        <v>0</v>
      </c>
      <c r="W50" s="88">
        <v>0</v>
      </c>
      <c r="X50" s="89">
        <f t="shared" si="18"/>
        <v>0</v>
      </c>
      <c r="Y50" s="88">
        <v>0</v>
      </c>
      <c r="Z50" s="89">
        <f t="shared" si="17"/>
        <v>0</v>
      </c>
    </row>
    <row r="51" spans="1:26" ht="26.25" customHeight="1" x14ac:dyDescent="0.2">
      <c r="A51" s="210" t="s">
        <v>412</v>
      </c>
      <c r="B51" s="210"/>
      <c r="C51" s="210"/>
      <c r="D51" s="210"/>
      <c r="E51" s="210"/>
      <c r="F51" s="210"/>
      <c r="G51" s="85">
        <v>43</v>
      </c>
      <c r="H51" s="88">
        <v>0</v>
      </c>
      <c r="I51" s="88">
        <v>0</v>
      </c>
      <c r="J51" s="88">
        <v>0</v>
      </c>
      <c r="K51" s="88">
        <v>0</v>
      </c>
      <c r="L51" s="88">
        <v>0</v>
      </c>
      <c r="M51" s="88">
        <v>0</v>
      </c>
      <c r="N51" s="88">
        <v>0</v>
      </c>
      <c r="O51" s="88">
        <v>0</v>
      </c>
      <c r="P51" s="88">
        <v>0</v>
      </c>
      <c r="Q51" s="88">
        <v>0</v>
      </c>
      <c r="R51" s="88">
        <v>0</v>
      </c>
      <c r="S51" s="88">
        <v>0</v>
      </c>
      <c r="T51" s="88">
        <v>0</v>
      </c>
      <c r="U51" s="88">
        <v>0</v>
      </c>
      <c r="V51" s="88">
        <v>0</v>
      </c>
      <c r="W51" s="88">
        <v>0</v>
      </c>
      <c r="X51" s="89">
        <f t="shared" si="18"/>
        <v>0</v>
      </c>
      <c r="Y51" s="88">
        <v>0</v>
      </c>
      <c r="Z51" s="89">
        <f t="shared" si="17"/>
        <v>0</v>
      </c>
    </row>
    <row r="52" spans="1:26" ht="22.5" customHeight="1" x14ac:dyDescent="0.2">
      <c r="A52" s="210" t="s">
        <v>413</v>
      </c>
      <c r="B52" s="210"/>
      <c r="C52" s="210"/>
      <c r="D52" s="210"/>
      <c r="E52" s="210"/>
      <c r="F52" s="210"/>
      <c r="G52" s="85">
        <v>44</v>
      </c>
      <c r="H52" s="88">
        <v>0</v>
      </c>
      <c r="I52" s="88">
        <v>0</v>
      </c>
      <c r="J52" s="88">
        <v>0</v>
      </c>
      <c r="K52" s="88">
        <v>0</v>
      </c>
      <c r="L52" s="88">
        <v>0</v>
      </c>
      <c r="M52" s="88">
        <v>0</v>
      </c>
      <c r="N52" s="88">
        <v>0</v>
      </c>
      <c r="O52" s="88">
        <v>0</v>
      </c>
      <c r="P52" s="88">
        <v>0</v>
      </c>
      <c r="Q52" s="88">
        <v>0</v>
      </c>
      <c r="R52" s="88">
        <v>0</v>
      </c>
      <c r="S52" s="88">
        <v>0</v>
      </c>
      <c r="T52" s="88">
        <v>0</v>
      </c>
      <c r="U52" s="88">
        <v>0</v>
      </c>
      <c r="V52" s="88">
        <v>0</v>
      </c>
      <c r="W52" s="88">
        <v>0</v>
      </c>
      <c r="X52" s="89">
        <f t="shared" si="18"/>
        <v>0</v>
      </c>
      <c r="Y52" s="88">
        <v>0</v>
      </c>
      <c r="Z52" s="89">
        <f t="shared" si="17"/>
        <v>0</v>
      </c>
    </row>
    <row r="53" spans="1:26" x14ac:dyDescent="0.2">
      <c r="A53" s="210" t="s">
        <v>414</v>
      </c>
      <c r="B53" s="210"/>
      <c r="C53" s="210"/>
      <c r="D53" s="210"/>
      <c r="E53" s="210"/>
      <c r="F53" s="210"/>
      <c r="G53" s="85">
        <v>45</v>
      </c>
      <c r="H53" s="88">
        <v>0</v>
      </c>
      <c r="I53" s="88">
        <v>0</v>
      </c>
      <c r="J53" s="88">
        <v>0</v>
      </c>
      <c r="K53" s="88">
        <v>0</v>
      </c>
      <c r="L53" s="88">
        <v>0</v>
      </c>
      <c r="M53" s="88">
        <v>0</v>
      </c>
      <c r="N53" s="88">
        <v>0</v>
      </c>
      <c r="O53" s="88">
        <v>0</v>
      </c>
      <c r="P53" s="88">
        <v>0</v>
      </c>
      <c r="Q53" s="88">
        <v>0</v>
      </c>
      <c r="R53" s="88">
        <v>0</v>
      </c>
      <c r="S53" s="88">
        <v>0</v>
      </c>
      <c r="T53" s="88">
        <v>0</v>
      </c>
      <c r="U53" s="88">
        <v>0</v>
      </c>
      <c r="V53" s="88">
        <v>0</v>
      </c>
      <c r="W53" s="88">
        <v>0</v>
      </c>
      <c r="X53" s="89">
        <f t="shared" si="18"/>
        <v>0</v>
      </c>
      <c r="Y53" s="88">
        <v>0</v>
      </c>
      <c r="Z53" s="89">
        <f t="shared" si="17"/>
        <v>0</v>
      </c>
    </row>
    <row r="54" spans="1:26" x14ac:dyDescent="0.2">
      <c r="A54" s="210" t="s">
        <v>415</v>
      </c>
      <c r="B54" s="210"/>
      <c r="C54" s="210"/>
      <c r="D54" s="210"/>
      <c r="E54" s="210"/>
      <c r="F54" s="210"/>
      <c r="G54" s="85">
        <v>46</v>
      </c>
      <c r="H54" s="88">
        <v>0</v>
      </c>
      <c r="I54" s="88">
        <v>0</v>
      </c>
      <c r="J54" s="88">
        <v>0</v>
      </c>
      <c r="K54" s="88">
        <v>0</v>
      </c>
      <c r="L54" s="88">
        <v>0</v>
      </c>
      <c r="M54" s="88">
        <v>0</v>
      </c>
      <c r="N54" s="88">
        <v>0</v>
      </c>
      <c r="O54" s="88">
        <v>0</v>
      </c>
      <c r="P54" s="88">
        <v>0</v>
      </c>
      <c r="Q54" s="88">
        <v>0</v>
      </c>
      <c r="R54" s="88">
        <v>0</v>
      </c>
      <c r="S54" s="88">
        <v>0</v>
      </c>
      <c r="T54" s="88">
        <v>0</v>
      </c>
      <c r="U54" s="88">
        <v>0</v>
      </c>
      <c r="V54" s="88">
        <v>0</v>
      </c>
      <c r="W54" s="88">
        <v>0</v>
      </c>
      <c r="X54" s="89">
        <f t="shared" si="18"/>
        <v>0</v>
      </c>
      <c r="Y54" s="88">
        <v>0</v>
      </c>
      <c r="Z54" s="89">
        <f t="shared" si="17"/>
        <v>0</v>
      </c>
    </row>
    <row r="55" spans="1:26" x14ac:dyDescent="0.2">
      <c r="A55" s="210" t="s">
        <v>427</v>
      </c>
      <c r="B55" s="210"/>
      <c r="C55" s="210"/>
      <c r="D55" s="210"/>
      <c r="E55" s="210"/>
      <c r="F55" s="210"/>
      <c r="G55" s="85">
        <v>47</v>
      </c>
      <c r="H55" s="88">
        <v>0</v>
      </c>
      <c r="I55" s="88">
        <v>0</v>
      </c>
      <c r="J55" s="88">
        <v>0</v>
      </c>
      <c r="K55" s="88">
        <v>0</v>
      </c>
      <c r="L55" s="88">
        <v>0</v>
      </c>
      <c r="M55" s="88">
        <v>0</v>
      </c>
      <c r="N55" s="88">
        <v>0</v>
      </c>
      <c r="O55" s="88">
        <v>0</v>
      </c>
      <c r="P55" s="88">
        <v>0</v>
      </c>
      <c r="Q55" s="88">
        <v>0</v>
      </c>
      <c r="R55" s="88">
        <v>0</v>
      </c>
      <c r="S55" s="88">
        <v>0</v>
      </c>
      <c r="T55" s="88">
        <v>0</v>
      </c>
      <c r="U55" s="88">
        <v>0</v>
      </c>
      <c r="V55" s="88">
        <v>0</v>
      </c>
      <c r="W55" s="88">
        <v>0</v>
      </c>
      <c r="X55" s="89">
        <f t="shared" si="18"/>
        <v>0</v>
      </c>
      <c r="Y55" s="88">
        <v>0</v>
      </c>
      <c r="Z55" s="89">
        <f t="shared" si="17"/>
        <v>0</v>
      </c>
    </row>
    <row r="56" spans="1:26" x14ac:dyDescent="0.2">
      <c r="A56" s="210" t="s">
        <v>417</v>
      </c>
      <c r="B56" s="210"/>
      <c r="C56" s="210"/>
      <c r="D56" s="210"/>
      <c r="E56" s="210"/>
      <c r="F56" s="210"/>
      <c r="G56" s="85">
        <v>48</v>
      </c>
      <c r="H56" s="88">
        <v>0</v>
      </c>
      <c r="I56" s="88">
        <v>0</v>
      </c>
      <c r="J56" s="88">
        <v>0</v>
      </c>
      <c r="K56" s="88">
        <v>0</v>
      </c>
      <c r="L56" s="88">
        <v>0</v>
      </c>
      <c r="M56" s="88">
        <v>0</v>
      </c>
      <c r="N56" s="88">
        <v>0</v>
      </c>
      <c r="O56" s="88">
        <v>0</v>
      </c>
      <c r="P56" s="88">
        <v>0</v>
      </c>
      <c r="Q56" s="88">
        <v>0</v>
      </c>
      <c r="R56" s="88">
        <v>0</v>
      </c>
      <c r="S56" s="88">
        <v>0</v>
      </c>
      <c r="T56" s="88">
        <v>0</v>
      </c>
      <c r="U56" s="88">
        <v>0</v>
      </c>
      <c r="V56" s="88">
        <v>0</v>
      </c>
      <c r="W56" s="88">
        <v>0</v>
      </c>
      <c r="X56" s="89">
        <f t="shared" si="18"/>
        <v>0</v>
      </c>
      <c r="Y56" s="88">
        <v>0</v>
      </c>
      <c r="Z56" s="89">
        <f t="shared" si="17"/>
        <v>0</v>
      </c>
    </row>
    <row r="57" spans="1:26" x14ac:dyDescent="0.2">
      <c r="A57" s="210" t="s">
        <v>428</v>
      </c>
      <c r="B57" s="210"/>
      <c r="C57" s="210"/>
      <c r="D57" s="210"/>
      <c r="E57" s="210"/>
      <c r="F57" s="210"/>
      <c r="G57" s="85">
        <v>49</v>
      </c>
      <c r="H57" s="88">
        <v>0</v>
      </c>
      <c r="I57" s="88">
        <v>0</v>
      </c>
      <c r="J57" s="88">
        <v>0</v>
      </c>
      <c r="K57" s="88">
        <v>0</v>
      </c>
      <c r="L57" s="88">
        <v>0</v>
      </c>
      <c r="M57" s="88">
        <v>0</v>
      </c>
      <c r="N57" s="88">
        <v>0</v>
      </c>
      <c r="O57" s="88">
        <v>0</v>
      </c>
      <c r="P57" s="88">
        <v>0</v>
      </c>
      <c r="Q57" s="88">
        <v>0</v>
      </c>
      <c r="R57" s="88">
        <v>0</v>
      </c>
      <c r="S57" s="88">
        <v>0</v>
      </c>
      <c r="T57" s="88">
        <v>0</v>
      </c>
      <c r="U57" s="88">
        <v>0</v>
      </c>
      <c r="V57" s="88">
        <v>0</v>
      </c>
      <c r="W57" s="88">
        <v>0</v>
      </c>
      <c r="X57" s="89">
        <f t="shared" si="18"/>
        <v>0</v>
      </c>
      <c r="Y57" s="88">
        <v>0</v>
      </c>
      <c r="Z57" s="89">
        <f t="shared" si="17"/>
        <v>0</v>
      </c>
    </row>
    <row r="58" spans="1:26" x14ac:dyDescent="0.2">
      <c r="A58" s="210" t="s">
        <v>419</v>
      </c>
      <c r="B58" s="210"/>
      <c r="C58" s="210"/>
      <c r="D58" s="210"/>
      <c r="E58" s="210"/>
      <c r="F58" s="210"/>
      <c r="G58" s="85">
        <v>50</v>
      </c>
      <c r="H58" s="88">
        <v>0</v>
      </c>
      <c r="I58" s="88">
        <v>0</v>
      </c>
      <c r="J58" s="88">
        <v>0</v>
      </c>
      <c r="K58" s="88">
        <v>0</v>
      </c>
      <c r="L58" s="88">
        <v>0</v>
      </c>
      <c r="M58" s="88">
        <v>0</v>
      </c>
      <c r="N58" s="88">
        <v>0</v>
      </c>
      <c r="O58" s="88">
        <v>0</v>
      </c>
      <c r="P58" s="88">
        <v>0</v>
      </c>
      <c r="Q58" s="88">
        <v>0</v>
      </c>
      <c r="R58" s="88">
        <v>0</v>
      </c>
      <c r="S58" s="88">
        <v>0</v>
      </c>
      <c r="T58" s="88">
        <v>0</v>
      </c>
      <c r="U58" s="88">
        <v>0</v>
      </c>
      <c r="V58" s="88">
        <v>0</v>
      </c>
      <c r="W58" s="88">
        <v>0</v>
      </c>
      <c r="X58" s="89">
        <f t="shared" si="18"/>
        <v>0</v>
      </c>
      <c r="Y58" s="88">
        <v>0</v>
      </c>
      <c r="Z58" s="89">
        <f t="shared" si="17"/>
        <v>0</v>
      </c>
    </row>
    <row r="59" spans="1:26" ht="24" customHeight="1" x14ac:dyDescent="0.2">
      <c r="A59" s="211" t="s">
        <v>429</v>
      </c>
      <c r="B59" s="211"/>
      <c r="C59" s="211"/>
      <c r="D59" s="211"/>
      <c r="E59" s="211"/>
      <c r="F59" s="211"/>
      <c r="G59" s="86">
        <v>51</v>
      </c>
      <c r="H59" s="90">
        <f>SUM(H39:H58)</f>
        <v>64039780</v>
      </c>
      <c r="I59" s="90">
        <f t="shared" ref="I59:Z59" si="19">SUM(I39:I58)</f>
        <v>3371335.84</v>
      </c>
      <c r="J59" s="90">
        <f t="shared" si="19"/>
        <v>0</v>
      </c>
      <c r="K59" s="90">
        <f t="shared" si="19"/>
        <v>0</v>
      </c>
      <c r="L59" s="90">
        <f t="shared" si="19"/>
        <v>0</v>
      </c>
      <c r="M59" s="90">
        <f t="shared" si="19"/>
        <v>0</v>
      </c>
      <c r="N59" s="90">
        <f t="shared" si="19"/>
        <v>0</v>
      </c>
      <c r="O59" s="90">
        <f t="shared" si="19"/>
        <v>27713796.539999999</v>
      </c>
      <c r="P59" s="90">
        <f t="shared" si="19"/>
        <v>0</v>
      </c>
      <c r="Q59" s="90">
        <f t="shared" si="19"/>
        <v>0</v>
      </c>
      <c r="R59" s="90">
        <f t="shared" si="19"/>
        <v>0</v>
      </c>
      <c r="S59" s="90">
        <f t="shared" si="19"/>
        <v>0</v>
      </c>
      <c r="T59" s="90">
        <f t="shared" si="19"/>
        <v>0</v>
      </c>
      <c r="U59" s="90">
        <f t="shared" si="19"/>
        <v>0</v>
      </c>
      <c r="V59" s="90">
        <f t="shared" si="19"/>
        <v>-32276987.620000001</v>
      </c>
      <c r="W59" s="90">
        <f t="shared" si="19"/>
        <v>-6057496.79</v>
      </c>
      <c r="X59" s="90">
        <f>SUM(X39:X58)</f>
        <v>56790427.969999991</v>
      </c>
      <c r="Y59" s="90">
        <f t="shared" si="19"/>
        <v>0</v>
      </c>
      <c r="Z59" s="90">
        <f t="shared" si="19"/>
        <v>56790427.969999991</v>
      </c>
    </row>
    <row r="60" spans="1:26" x14ac:dyDescent="0.2">
      <c r="A60" s="218" t="s">
        <v>421</v>
      </c>
      <c r="B60" s="220"/>
      <c r="C60" s="220"/>
      <c r="D60" s="220"/>
      <c r="E60" s="220"/>
      <c r="F60" s="220"/>
      <c r="G60" s="220"/>
      <c r="H60" s="220"/>
      <c r="I60" s="220"/>
      <c r="J60" s="220"/>
      <c r="K60" s="220"/>
      <c r="L60" s="220"/>
      <c r="M60" s="220"/>
      <c r="N60" s="220"/>
      <c r="O60" s="220"/>
      <c r="P60" s="220"/>
      <c r="Q60" s="220"/>
      <c r="R60" s="220"/>
      <c r="S60" s="220"/>
      <c r="T60" s="220"/>
      <c r="U60" s="220"/>
      <c r="V60" s="220"/>
      <c r="W60" s="220"/>
      <c r="X60" s="220"/>
      <c r="Y60" s="220"/>
      <c r="Z60" s="220"/>
    </row>
    <row r="61" spans="1:26" ht="31.5" customHeight="1" x14ac:dyDescent="0.2">
      <c r="A61" s="222" t="s">
        <v>430</v>
      </c>
      <c r="B61" s="222"/>
      <c r="C61" s="222"/>
      <c r="D61" s="222"/>
      <c r="E61" s="222"/>
      <c r="F61" s="222"/>
      <c r="G61" s="86">
        <v>52</v>
      </c>
      <c r="H61" s="90">
        <f>SUM(H41:H49)</f>
        <v>0</v>
      </c>
      <c r="I61" s="90">
        <f t="shared" ref="I61:Z61" si="20">SUM(I41:I49)</f>
        <v>0</v>
      </c>
      <c r="J61" s="90">
        <f t="shared" si="20"/>
        <v>0</v>
      </c>
      <c r="K61" s="90">
        <f t="shared" si="20"/>
        <v>0</v>
      </c>
      <c r="L61" s="90">
        <f t="shared" si="20"/>
        <v>0</v>
      </c>
      <c r="M61" s="90">
        <f t="shared" si="20"/>
        <v>0</v>
      </c>
      <c r="N61" s="90">
        <f t="shared" si="20"/>
        <v>0</v>
      </c>
      <c r="O61" s="90">
        <f t="shared" si="20"/>
        <v>0</v>
      </c>
      <c r="P61" s="90">
        <f t="shared" si="20"/>
        <v>0</v>
      </c>
      <c r="Q61" s="90">
        <f t="shared" si="20"/>
        <v>0</v>
      </c>
      <c r="R61" s="90">
        <f t="shared" si="20"/>
        <v>0</v>
      </c>
      <c r="S61" s="90">
        <f t="shared" si="20"/>
        <v>0</v>
      </c>
      <c r="T61" s="90">
        <f t="shared" si="20"/>
        <v>0</v>
      </c>
      <c r="U61" s="90">
        <f t="shared" ref="U61" si="21">SUM(U41:U49)</f>
        <v>0</v>
      </c>
      <c r="V61" s="90">
        <f t="shared" si="20"/>
        <v>0</v>
      </c>
      <c r="W61" s="90">
        <f t="shared" si="20"/>
        <v>0</v>
      </c>
      <c r="X61" s="90">
        <f>SUM(X41:X49)</f>
        <v>0</v>
      </c>
      <c r="Y61" s="90">
        <f t="shared" si="20"/>
        <v>0</v>
      </c>
      <c r="Z61" s="90">
        <f t="shared" si="20"/>
        <v>0</v>
      </c>
    </row>
    <row r="62" spans="1:26" ht="27.75" customHeight="1" x14ac:dyDescent="0.2">
      <c r="A62" s="222" t="s">
        <v>431</v>
      </c>
      <c r="B62" s="222"/>
      <c r="C62" s="222"/>
      <c r="D62" s="222"/>
      <c r="E62" s="222"/>
      <c r="F62" s="222"/>
      <c r="G62" s="86">
        <v>53</v>
      </c>
      <c r="H62" s="90">
        <f>H40+H61</f>
        <v>0</v>
      </c>
      <c r="I62" s="90">
        <f t="shared" ref="I62:Z62" si="22">I40+I61</f>
        <v>0</v>
      </c>
      <c r="J62" s="90">
        <f t="shared" si="22"/>
        <v>0</v>
      </c>
      <c r="K62" s="90">
        <f t="shared" si="22"/>
        <v>0</v>
      </c>
      <c r="L62" s="90">
        <f t="shared" si="22"/>
        <v>0</v>
      </c>
      <c r="M62" s="90">
        <f t="shared" si="22"/>
        <v>0</v>
      </c>
      <c r="N62" s="90">
        <f t="shared" si="22"/>
        <v>0</v>
      </c>
      <c r="O62" s="90">
        <f t="shared" si="22"/>
        <v>0</v>
      </c>
      <c r="P62" s="90">
        <f t="shared" si="22"/>
        <v>0</v>
      </c>
      <c r="Q62" s="90">
        <f t="shared" si="22"/>
        <v>0</v>
      </c>
      <c r="R62" s="90">
        <f t="shared" si="22"/>
        <v>0</v>
      </c>
      <c r="S62" s="90">
        <f t="shared" si="22"/>
        <v>0</v>
      </c>
      <c r="T62" s="90">
        <f t="shared" si="22"/>
        <v>0</v>
      </c>
      <c r="U62" s="90">
        <f t="shared" ref="U62" si="23">U40+U61</f>
        <v>0</v>
      </c>
      <c r="V62" s="90">
        <f t="shared" si="22"/>
        <v>0</v>
      </c>
      <c r="W62" s="90">
        <f t="shared" si="22"/>
        <v>-6057496.79</v>
      </c>
      <c r="X62" s="90">
        <f>X40+X61</f>
        <v>-6057496.79</v>
      </c>
      <c r="Y62" s="90">
        <f t="shared" si="22"/>
        <v>0</v>
      </c>
      <c r="Z62" s="90">
        <f t="shared" si="22"/>
        <v>-6057496.79</v>
      </c>
    </row>
    <row r="63" spans="1:26" ht="29.25" customHeight="1" x14ac:dyDescent="0.2">
      <c r="A63" s="222" t="s">
        <v>432</v>
      </c>
      <c r="B63" s="222"/>
      <c r="C63" s="222"/>
      <c r="D63" s="222"/>
      <c r="E63" s="222"/>
      <c r="F63" s="222"/>
      <c r="G63" s="86">
        <v>54</v>
      </c>
      <c r="H63" s="90">
        <f>SUM(H50:H58)</f>
        <v>0</v>
      </c>
      <c r="I63" s="90">
        <f t="shared" ref="I63:Z63" si="24">SUM(I50:I58)</f>
        <v>0</v>
      </c>
      <c r="J63" s="90">
        <f t="shared" si="24"/>
        <v>0</v>
      </c>
      <c r="K63" s="90">
        <f t="shared" si="24"/>
        <v>0</v>
      </c>
      <c r="L63" s="90">
        <f t="shared" si="24"/>
        <v>0</v>
      </c>
      <c r="M63" s="90">
        <f t="shared" si="24"/>
        <v>0</v>
      </c>
      <c r="N63" s="90">
        <f t="shared" si="24"/>
        <v>0</v>
      </c>
      <c r="O63" s="90">
        <f t="shared" si="24"/>
        <v>0</v>
      </c>
      <c r="P63" s="90">
        <f t="shared" si="24"/>
        <v>0</v>
      </c>
      <c r="Q63" s="90">
        <f t="shared" si="24"/>
        <v>0</v>
      </c>
      <c r="R63" s="90">
        <f t="shared" si="24"/>
        <v>0</v>
      </c>
      <c r="S63" s="90">
        <f t="shared" si="24"/>
        <v>0</v>
      </c>
      <c r="T63" s="90">
        <f t="shared" si="24"/>
        <v>0</v>
      </c>
      <c r="U63" s="90">
        <f t="shared" ref="U63" si="25">SUM(U50:U58)</f>
        <v>0</v>
      </c>
      <c r="V63" s="90">
        <f t="shared" si="24"/>
        <v>0</v>
      </c>
      <c r="W63" s="90">
        <f t="shared" si="24"/>
        <v>0</v>
      </c>
      <c r="X63" s="90">
        <f>SUM(X50:X58)</f>
        <v>0</v>
      </c>
      <c r="Y63" s="90">
        <f t="shared" si="24"/>
        <v>0</v>
      </c>
      <c r="Z63" s="90">
        <f t="shared" si="24"/>
        <v>0</v>
      </c>
    </row>
  </sheetData>
  <protectedRanges>
    <protectedRange sqref="E2" name="Range1_1"/>
    <protectedRange sqref="G2" name="Range1"/>
  </protectedRanges>
  <mergeCells count="66">
    <mergeCell ref="A62:F62"/>
    <mergeCell ref="A63:F63"/>
    <mergeCell ref="A56:F56"/>
    <mergeCell ref="A57:F57"/>
    <mergeCell ref="A58:F58"/>
    <mergeCell ref="A59:F59"/>
    <mergeCell ref="A60:Z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Z31"/>
    <mergeCell ref="A32:F32"/>
    <mergeCell ref="A33:F33"/>
    <mergeCell ref="A34:F34"/>
    <mergeCell ref="A35:Z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Y3:Y4"/>
    <mergeCell ref="Z3:Z4"/>
    <mergeCell ref="A5:F5"/>
    <mergeCell ref="A6:Z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X3"/>
  </mergeCells>
  <conditionalFormatting sqref="H11:W29">
    <cfRule type="cellIs" dxfId="1" priority="2" stopIfTrue="1" operator="notEqual">
      <formula>ROUND(H11,0)</formula>
    </cfRule>
  </conditionalFormatting>
  <conditionalFormatting sqref="H40:W58">
    <cfRule type="cellIs" dxfId="0" priority="1" stopIfTrue="1" operator="notEqual">
      <formula>ROUND(H40,0)</formula>
    </cfRule>
  </conditionalFormatting>
  <dataValidations count="4">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E65517 JC65517 SY65517 ACU65517 AMQ65517 AWM65517 BGI65517 BQE65517 CAA65517 CJW65517 CTS65517 DDO65517 DNK65517 DXG65517 EHC65517 EQY65517 FAU65517 FKQ65517 FUM65517 GEI65517 GOE65517 GYA65517 HHW65517 HRS65517 IBO65517 ILK65517 IVG65517 JFC65517 JOY65517 JYU65517 KIQ65517 KSM65517 LCI65517 LME65517 LWA65517 MFW65517 MPS65517 MZO65517 NJK65517 NTG65517 ODC65517 OMY65517 OWU65517 PGQ65517 PQM65517 QAI65517 QKE65517 QUA65517 RDW65517 RNS65517 RXO65517 SHK65517 SRG65517 TBC65517 TKY65517 TUU65517 UEQ65517 UOM65517 UYI65517 VIE65517 VSA65517 WBW65517 WLS65517 WVO65517 E131053 JC131053 SY131053 ACU131053 AMQ131053 AWM131053 BGI131053 BQE131053 CAA131053 CJW131053 CTS131053 DDO131053 DNK131053 DXG131053 EHC131053 EQY131053 FAU131053 FKQ131053 FUM131053 GEI131053 GOE131053 GYA131053 HHW131053 HRS131053 IBO131053 ILK131053 IVG131053 JFC131053 JOY131053 JYU131053 KIQ131053 KSM131053 LCI131053 LME131053 LWA131053 MFW131053 MPS131053 MZO131053 NJK131053 NTG131053 ODC131053 OMY131053 OWU131053 PGQ131053 PQM131053 QAI131053 QKE131053 QUA131053 RDW131053 RNS131053 RXO131053 SHK131053 SRG131053 TBC131053 TKY131053 TUU131053 UEQ131053 UOM131053 UYI131053 VIE131053 VSA131053 WBW131053 WLS131053 WVO131053 E196589 JC196589 SY196589 ACU196589 AMQ196589 AWM196589 BGI196589 BQE196589 CAA196589 CJW196589 CTS196589 DDO196589 DNK196589 DXG196589 EHC196589 EQY196589 FAU196589 FKQ196589 FUM196589 GEI196589 GOE196589 GYA196589 HHW196589 HRS196589 IBO196589 ILK196589 IVG196589 JFC196589 JOY196589 JYU196589 KIQ196589 KSM196589 LCI196589 LME196589 LWA196589 MFW196589 MPS196589 MZO196589 NJK196589 NTG196589 ODC196589 OMY196589 OWU196589 PGQ196589 PQM196589 QAI196589 QKE196589 QUA196589 RDW196589 RNS196589 RXO196589 SHK196589 SRG196589 TBC196589 TKY196589 TUU196589 UEQ196589 UOM196589 UYI196589 VIE196589 VSA196589 WBW196589 WLS196589 WVO196589 E262125 JC262125 SY262125 ACU262125 AMQ262125 AWM262125 BGI262125 BQE262125 CAA262125 CJW262125 CTS262125 DDO262125 DNK262125 DXG262125 EHC262125 EQY262125 FAU262125 FKQ262125 FUM262125 GEI262125 GOE262125 GYA262125 HHW262125 HRS262125 IBO262125 ILK262125 IVG262125 JFC262125 JOY262125 JYU262125 KIQ262125 KSM262125 LCI262125 LME262125 LWA262125 MFW262125 MPS262125 MZO262125 NJK262125 NTG262125 ODC262125 OMY262125 OWU262125 PGQ262125 PQM262125 QAI262125 QKE262125 QUA262125 RDW262125 RNS262125 RXO262125 SHK262125 SRG262125 TBC262125 TKY262125 TUU262125 UEQ262125 UOM262125 UYI262125 VIE262125 VSA262125 WBW262125 WLS262125 WVO262125 E327661 JC327661 SY327661 ACU327661 AMQ327661 AWM327661 BGI327661 BQE327661 CAA327661 CJW327661 CTS327661 DDO327661 DNK327661 DXG327661 EHC327661 EQY327661 FAU327661 FKQ327661 FUM327661 GEI327661 GOE327661 GYA327661 HHW327661 HRS327661 IBO327661 ILK327661 IVG327661 JFC327661 JOY327661 JYU327661 KIQ327661 KSM327661 LCI327661 LME327661 LWA327661 MFW327661 MPS327661 MZO327661 NJK327661 NTG327661 ODC327661 OMY327661 OWU327661 PGQ327661 PQM327661 QAI327661 QKE327661 QUA327661 RDW327661 RNS327661 RXO327661 SHK327661 SRG327661 TBC327661 TKY327661 TUU327661 UEQ327661 UOM327661 UYI327661 VIE327661 VSA327661 WBW327661 WLS327661 WVO327661 E393197 JC393197 SY393197 ACU393197 AMQ393197 AWM393197 BGI393197 BQE393197 CAA393197 CJW393197 CTS393197 DDO393197 DNK393197 DXG393197 EHC393197 EQY393197 FAU393197 FKQ393197 FUM393197 GEI393197 GOE393197 GYA393197 HHW393197 HRS393197 IBO393197 ILK393197 IVG393197 JFC393197 JOY393197 JYU393197 KIQ393197 KSM393197 LCI393197 LME393197 LWA393197 MFW393197 MPS393197 MZO393197 NJK393197 NTG393197 ODC393197 OMY393197 OWU393197 PGQ393197 PQM393197 QAI393197 QKE393197 QUA393197 RDW393197 RNS393197 RXO393197 SHK393197 SRG393197 TBC393197 TKY393197 TUU393197 UEQ393197 UOM393197 UYI393197 VIE393197 VSA393197 WBW393197 WLS393197 WVO393197 E458733 JC458733 SY458733 ACU458733 AMQ458733 AWM458733 BGI458733 BQE458733 CAA458733 CJW458733 CTS458733 DDO458733 DNK458733 DXG458733 EHC458733 EQY458733 FAU458733 FKQ458733 FUM458733 GEI458733 GOE458733 GYA458733 HHW458733 HRS458733 IBO458733 ILK458733 IVG458733 JFC458733 JOY458733 JYU458733 KIQ458733 KSM458733 LCI458733 LME458733 LWA458733 MFW458733 MPS458733 MZO458733 NJK458733 NTG458733 ODC458733 OMY458733 OWU458733 PGQ458733 PQM458733 QAI458733 QKE458733 QUA458733 RDW458733 RNS458733 RXO458733 SHK458733 SRG458733 TBC458733 TKY458733 TUU458733 UEQ458733 UOM458733 UYI458733 VIE458733 VSA458733 WBW458733 WLS458733 WVO458733 E524269 JC524269 SY524269 ACU524269 AMQ524269 AWM524269 BGI524269 BQE524269 CAA524269 CJW524269 CTS524269 DDO524269 DNK524269 DXG524269 EHC524269 EQY524269 FAU524269 FKQ524269 FUM524269 GEI524269 GOE524269 GYA524269 HHW524269 HRS524269 IBO524269 ILK524269 IVG524269 JFC524269 JOY524269 JYU524269 KIQ524269 KSM524269 LCI524269 LME524269 LWA524269 MFW524269 MPS524269 MZO524269 NJK524269 NTG524269 ODC524269 OMY524269 OWU524269 PGQ524269 PQM524269 QAI524269 QKE524269 QUA524269 RDW524269 RNS524269 RXO524269 SHK524269 SRG524269 TBC524269 TKY524269 TUU524269 UEQ524269 UOM524269 UYI524269 VIE524269 VSA524269 WBW524269 WLS524269 WVO524269 E589805 JC589805 SY589805 ACU589805 AMQ589805 AWM589805 BGI589805 BQE589805 CAA589805 CJW589805 CTS589805 DDO589805 DNK589805 DXG589805 EHC589805 EQY589805 FAU589805 FKQ589805 FUM589805 GEI589805 GOE589805 GYA589805 HHW589805 HRS589805 IBO589805 ILK589805 IVG589805 JFC589805 JOY589805 JYU589805 KIQ589805 KSM589805 LCI589805 LME589805 LWA589805 MFW589805 MPS589805 MZO589805 NJK589805 NTG589805 ODC589805 OMY589805 OWU589805 PGQ589805 PQM589805 QAI589805 QKE589805 QUA589805 RDW589805 RNS589805 RXO589805 SHK589805 SRG589805 TBC589805 TKY589805 TUU589805 UEQ589805 UOM589805 UYI589805 VIE589805 VSA589805 WBW589805 WLS589805 WVO589805 E655341 JC655341 SY655341 ACU655341 AMQ655341 AWM655341 BGI655341 BQE655341 CAA655341 CJW655341 CTS655341 DDO655341 DNK655341 DXG655341 EHC655341 EQY655341 FAU655341 FKQ655341 FUM655341 GEI655341 GOE655341 GYA655341 HHW655341 HRS655341 IBO655341 ILK655341 IVG655341 JFC655341 JOY655341 JYU655341 KIQ655341 KSM655341 LCI655341 LME655341 LWA655341 MFW655341 MPS655341 MZO655341 NJK655341 NTG655341 ODC655341 OMY655341 OWU655341 PGQ655341 PQM655341 QAI655341 QKE655341 QUA655341 RDW655341 RNS655341 RXO655341 SHK655341 SRG655341 TBC655341 TKY655341 TUU655341 UEQ655341 UOM655341 UYI655341 VIE655341 VSA655341 WBW655341 WLS655341 WVO655341 E720877 JC720877 SY720877 ACU720877 AMQ720877 AWM720877 BGI720877 BQE720877 CAA720877 CJW720877 CTS720877 DDO720877 DNK720877 DXG720877 EHC720877 EQY720877 FAU720877 FKQ720877 FUM720877 GEI720877 GOE720877 GYA720877 HHW720877 HRS720877 IBO720877 ILK720877 IVG720877 JFC720877 JOY720877 JYU720877 KIQ720877 KSM720877 LCI720877 LME720877 LWA720877 MFW720877 MPS720877 MZO720877 NJK720877 NTG720877 ODC720877 OMY720877 OWU720877 PGQ720877 PQM720877 QAI720877 QKE720877 QUA720877 RDW720877 RNS720877 RXO720877 SHK720877 SRG720877 TBC720877 TKY720877 TUU720877 UEQ720877 UOM720877 UYI720877 VIE720877 VSA720877 WBW720877 WLS720877 WVO720877 E786413 JC786413 SY786413 ACU786413 AMQ786413 AWM786413 BGI786413 BQE786413 CAA786413 CJW786413 CTS786413 DDO786413 DNK786413 DXG786413 EHC786413 EQY786413 FAU786413 FKQ786413 FUM786413 GEI786413 GOE786413 GYA786413 HHW786413 HRS786413 IBO786413 ILK786413 IVG786413 JFC786413 JOY786413 JYU786413 KIQ786413 KSM786413 LCI786413 LME786413 LWA786413 MFW786413 MPS786413 MZO786413 NJK786413 NTG786413 ODC786413 OMY786413 OWU786413 PGQ786413 PQM786413 QAI786413 QKE786413 QUA786413 RDW786413 RNS786413 RXO786413 SHK786413 SRG786413 TBC786413 TKY786413 TUU786413 UEQ786413 UOM786413 UYI786413 VIE786413 VSA786413 WBW786413 WLS786413 WVO786413 E851949 JC851949 SY851949 ACU851949 AMQ851949 AWM851949 BGI851949 BQE851949 CAA851949 CJW851949 CTS851949 DDO851949 DNK851949 DXG851949 EHC851949 EQY851949 FAU851949 FKQ851949 FUM851949 GEI851949 GOE851949 GYA851949 HHW851949 HRS851949 IBO851949 ILK851949 IVG851949 JFC851949 JOY851949 JYU851949 KIQ851949 KSM851949 LCI851949 LME851949 LWA851949 MFW851949 MPS851949 MZO851949 NJK851949 NTG851949 ODC851949 OMY851949 OWU851949 PGQ851949 PQM851949 QAI851949 QKE851949 QUA851949 RDW851949 RNS851949 RXO851949 SHK851949 SRG851949 TBC851949 TKY851949 TUU851949 UEQ851949 UOM851949 UYI851949 VIE851949 VSA851949 WBW851949 WLS851949 WVO851949 E917485 JC917485 SY917485 ACU917485 AMQ917485 AWM917485 BGI917485 BQE917485 CAA917485 CJW917485 CTS917485 DDO917485 DNK917485 DXG917485 EHC917485 EQY917485 FAU917485 FKQ917485 FUM917485 GEI917485 GOE917485 GYA917485 HHW917485 HRS917485 IBO917485 ILK917485 IVG917485 JFC917485 JOY917485 JYU917485 KIQ917485 KSM917485 LCI917485 LME917485 LWA917485 MFW917485 MPS917485 MZO917485 NJK917485 NTG917485 ODC917485 OMY917485 OWU917485 PGQ917485 PQM917485 QAI917485 QKE917485 QUA917485 RDW917485 RNS917485 RXO917485 SHK917485 SRG917485 TBC917485 TKY917485 TUU917485 UEQ917485 UOM917485 UYI917485 VIE917485 VSA917485 WBW917485 WLS917485 WVO917485 E983021 JC983021 SY983021 ACU983021 AMQ983021 AWM983021 BGI983021 BQE983021 CAA983021 CJW983021 CTS983021 DDO983021 DNK983021 DXG983021 EHC983021 EQY983021 FAU983021 FKQ983021 FUM983021 GEI983021 GOE983021 GYA983021 HHW983021 HRS983021 IBO983021 ILK983021 IVG983021 JFC983021 JOY983021 JYU983021 KIQ983021 KSM983021 LCI983021 LME983021 LWA983021 MFW983021 MPS983021 MZO983021 NJK983021 NTG983021 ODC983021 OMY983021 OWU983021 PGQ983021 PQM983021 QAI983021 QKE983021 QUA983021 RDW983021 RNS983021 RXO983021 SHK983021 SRG983021 TBC983021 TKY983021 TUU983021 UEQ983021 UOM983021 UYI983021 VIE983021 VSA983021 WBW983021 WLS983021 WVO983021 G2 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G65517 JE65517 TA65517 ACW65517 AMS65517 AWO65517 BGK65517 BQG65517 CAC65517 CJY65517 CTU65517 DDQ65517 DNM65517 DXI65517 EHE65517 ERA65517 FAW65517 FKS65517 FUO65517 GEK65517 GOG65517 GYC65517 HHY65517 HRU65517 IBQ65517 ILM65517 IVI65517 JFE65517 JPA65517 JYW65517 KIS65517 KSO65517 LCK65517 LMG65517 LWC65517 MFY65517 MPU65517 MZQ65517 NJM65517 NTI65517 ODE65517 ONA65517 OWW65517 PGS65517 PQO65517 QAK65517 QKG65517 QUC65517 RDY65517 RNU65517 RXQ65517 SHM65517 SRI65517 TBE65517 TLA65517 TUW65517 UES65517 UOO65517 UYK65517 VIG65517 VSC65517 WBY65517 WLU65517 WVQ65517 G131053 JE131053 TA131053 ACW131053 AMS131053 AWO131053 BGK131053 BQG131053 CAC131053 CJY131053 CTU131053 DDQ131053 DNM131053 DXI131053 EHE131053 ERA131053 FAW131053 FKS131053 FUO131053 GEK131053 GOG131053 GYC131053 HHY131053 HRU131053 IBQ131053 ILM131053 IVI131053 JFE131053 JPA131053 JYW131053 KIS131053 KSO131053 LCK131053 LMG131053 LWC131053 MFY131053 MPU131053 MZQ131053 NJM131053 NTI131053 ODE131053 ONA131053 OWW131053 PGS131053 PQO131053 QAK131053 QKG131053 QUC131053 RDY131053 RNU131053 RXQ131053 SHM131053 SRI131053 TBE131053 TLA131053 TUW131053 UES131053 UOO131053 UYK131053 VIG131053 VSC131053 WBY131053 WLU131053 WVQ131053 G196589 JE196589 TA196589 ACW196589 AMS196589 AWO196589 BGK196589 BQG196589 CAC196589 CJY196589 CTU196589 DDQ196589 DNM196589 DXI196589 EHE196589 ERA196589 FAW196589 FKS196589 FUO196589 GEK196589 GOG196589 GYC196589 HHY196589 HRU196589 IBQ196589 ILM196589 IVI196589 JFE196589 JPA196589 JYW196589 KIS196589 KSO196589 LCK196589 LMG196589 LWC196589 MFY196589 MPU196589 MZQ196589 NJM196589 NTI196589 ODE196589 ONA196589 OWW196589 PGS196589 PQO196589 QAK196589 QKG196589 QUC196589 RDY196589 RNU196589 RXQ196589 SHM196589 SRI196589 TBE196589 TLA196589 TUW196589 UES196589 UOO196589 UYK196589 VIG196589 VSC196589 WBY196589 WLU196589 WVQ196589 G262125 JE262125 TA262125 ACW262125 AMS262125 AWO262125 BGK262125 BQG262125 CAC262125 CJY262125 CTU262125 DDQ262125 DNM262125 DXI262125 EHE262125 ERA262125 FAW262125 FKS262125 FUO262125 GEK262125 GOG262125 GYC262125 HHY262125 HRU262125 IBQ262125 ILM262125 IVI262125 JFE262125 JPA262125 JYW262125 KIS262125 KSO262125 LCK262125 LMG262125 LWC262125 MFY262125 MPU262125 MZQ262125 NJM262125 NTI262125 ODE262125 ONA262125 OWW262125 PGS262125 PQO262125 QAK262125 QKG262125 QUC262125 RDY262125 RNU262125 RXQ262125 SHM262125 SRI262125 TBE262125 TLA262125 TUW262125 UES262125 UOO262125 UYK262125 VIG262125 VSC262125 WBY262125 WLU262125 WVQ262125 G327661 JE327661 TA327661 ACW327661 AMS327661 AWO327661 BGK327661 BQG327661 CAC327661 CJY327661 CTU327661 DDQ327661 DNM327661 DXI327661 EHE327661 ERA327661 FAW327661 FKS327661 FUO327661 GEK327661 GOG327661 GYC327661 HHY327661 HRU327661 IBQ327661 ILM327661 IVI327661 JFE327661 JPA327661 JYW327661 KIS327661 KSO327661 LCK327661 LMG327661 LWC327661 MFY327661 MPU327661 MZQ327661 NJM327661 NTI327661 ODE327661 ONA327661 OWW327661 PGS327661 PQO327661 QAK327661 QKG327661 QUC327661 RDY327661 RNU327661 RXQ327661 SHM327661 SRI327661 TBE327661 TLA327661 TUW327661 UES327661 UOO327661 UYK327661 VIG327661 VSC327661 WBY327661 WLU327661 WVQ327661 G393197 JE393197 TA393197 ACW393197 AMS393197 AWO393197 BGK393197 BQG393197 CAC393197 CJY393197 CTU393197 DDQ393197 DNM393197 DXI393197 EHE393197 ERA393197 FAW393197 FKS393197 FUO393197 GEK393197 GOG393197 GYC393197 HHY393197 HRU393197 IBQ393197 ILM393197 IVI393197 JFE393197 JPA393197 JYW393197 KIS393197 KSO393197 LCK393197 LMG393197 LWC393197 MFY393197 MPU393197 MZQ393197 NJM393197 NTI393197 ODE393197 ONA393197 OWW393197 PGS393197 PQO393197 QAK393197 QKG393197 QUC393197 RDY393197 RNU393197 RXQ393197 SHM393197 SRI393197 TBE393197 TLA393197 TUW393197 UES393197 UOO393197 UYK393197 VIG393197 VSC393197 WBY393197 WLU393197 WVQ393197 G458733 JE458733 TA458733 ACW458733 AMS458733 AWO458733 BGK458733 BQG458733 CAC458733 CJY458733 CTU458733 DDQ458733 DNM458733 DXI458733 EHE458733 ERA458733 FAW458733 FKS458733 FUO458733 GEK458733 GOG458733 GYC458733 HHY458733 HRU458733 IBQ458733 ILM458733 IVI458733 JFE458733 JPA458733 JYW458733 KIS458733 KSO458733 LCK458733 LMG458733 LWC458733 MFY458733 MPU458733 MZQ458733 NJM458733 NTI458733 ODE458733 ONA458733 OWW458733 PGS458733 PQO458733 QAK458733 QKG458733 QUC458733 RDY458733 RNU458733 RXQ458733 SHM458733 SRI458733 TBE458733 TLA458733 TUW458733 UES458733 UOO458733 UYK458733 VIG458733 VSC458733 WBY458733 WLU458733 WVQ458733 G524269 JE524269 TA524269 ACW524269 AMS524269 AWO524269 BGK524269 BQG524269 CAC524269 CJY524269 CTU524269 DDQ524269 DNM524269 DXI524269 EHE524269 ERA524269 FAW524269 FKS524269 FUO524269 GEK524269 GOG524269 GYC524269 HHY524269 HRU524269 IBQ524269 ILM524269 IVI524269 JFE524269 JPA524269 JYW524269 KIS524269 KSO524269 LCK524269 LMG524269 LWC524269 MFY524269 MPU524269 MZQ524269 NJM524269 NTI524269 ODE524269 ONA524269 OWW524269 PGS524269 PQO524269 QAK524269 QKG524269 QUC524269 RDY524269 RNU524269 RXQ524269 SHM524269 SRI524269 TBE524269 TLA524269 TUW524269 UES524269 UOO524269 UYK524269 VIG524269 VSC524269 WBY524269 WLU524269 WVQ524269 G589805 JE589805 TA589805 ACW589805 AMS589805 AWO589805 BGK589805 BQG589805 CAC589805 CJY589805 CTU589805 DDQ589805 DNM589805 DXI589805 EHE589805 ERA589805 FAW589805 FKS589805 FUO589805 GEK589805 GOG589805 GYC589805 HHY589805 HRU589805 IBQ589805 ILM589805 IVI589805 JFE589805 JPA589805 JYW589805 KIS589805 KSO589805 LCK589805 LMG589805 LWC589805 MFY589805 MPU589805 MZQ589805 NJM589805 NTI589805 ODE589805 ONA589805 OWW589805 PGS589805 PQO589805 QAK589805 QKG589805 QUC589805 RDY589805 RNU589805 RXQ589805 SHM589805 SRI589805 TBE589805 TLA589805 TUW589805 UES589805 UOO589805 UYK589805 VIG589805 VSC589805 WBY589805 WLU589805 WVQ589805 G655341 JE655341 TA655341 ACW655341 AMS655341 AWO655341 BGK655341 BQG655341 CAC655341 CJY655341 CTU655341 DDQ655341 DNM655341 DXI655341 EHE655341 ERA655341 FAW655341 FKS655341 FUO655341 GEK655341 GOG655341 GYC655341 HHY655341 HRU655341 IBQ655341 ILM655341 IVI655341 JFE655341 JPA655341 JYW655341 KIS655341 KSO655341 LCK655341 LMG655341 LWC655341 MFY655341 MPU655341 MZQ655341 NJM655341 NTI655341 ODE655341 ONA655341 OWW655341 PGS655341 PQO655341 QAK655341 QKG655341 QUC655341 RDY655341 RNU655341 RXQ655341 SHM655341 SRI655341 TBE655341 TLA655341 TUW655341 UES655341 UOO655341 UYK655341 VIG655341 VSC655341 WBY655341 WLU655341 WVQ655341 G720877 JE720877 TA720877 ACW720877 AMS720877 AWO720877 BGK720877 BQG720877 CAC720877 CJY720877 CTU720877 DDQ720877 DNM720877 DXI720877 EHE720877 ERA720877 FAW720877 FKS720877 FUO720877 GEK720877 GOG720877 GYC720877 HHY720877 HRU720877 IBQ720877 ILM720877 IVI720877 JFE720877 JPA720877 JYW720877 KIS720877 KSO720877 LCK720877 LMG720877 LWC720877 MFY720877 MPU720877 MZQ720877 NJM720877 NTI720877 ODE720877 ONA720877 OWW720877 PGS720877 PQO720877 QAK720877 QKG720877 QUC720877 RDY720877 RNU720877 RXQ720877 SHM720877 SRI720877 TBE720877 TLA720877 TUW720877 UES720877 UOO720877 UYK720877 VIG720877 VSC720877 WBY720877 WLU720877 WVQ720877 G786413 JE786413 TA786413 ACW786413 AMS786413 AWO786413 BGK786413 BQG786413 CAC786413 CJY786413 CTU786413 DDQ786413 DNM786413 DXI786413 EHE786413 ERA786413 FAW786413 FKS786413 FUO786413 GEK786413 GOG786413 GYC786413 HHY786413 HRU786413 IBQ786413 ILM786413 IVI786413 JFE786413 JPA786413 JYW786413 KIS786413 KSO786413 LCK786413 LMG786413 LWC786413 MFY786413 MPU786413 MZQ786413 NJM786413 NTI786413 ODE786413 ONA786413 OWW786413 PGS786413 PQO786413 QAK786413 QKG786413 QUC786413 RDY786413 RNU786413 RXQ786413 SHM786413 SRI786413 TBE786413 TLA786413 TUW786413 UES786413 UOO786413 UYK786413 VIG786413 VSC786413 WBY786413 WLU786413 WVQ786413 G851949 JE851949 TA851949 ACW851949 AMS851949 AWO851949 BGK851949 BQG851949 CAC851949 CJY851949 CTU851949 DDQ851949 DNM851949 DXI851949 EHE851949 ERA851949 FAW851949 FKS851949 FUO851949 GEK851949 GOG851949 GYC851949 HHY851949 HRU851949 IBQ851949 ILM851949 IVI851949 JFE851949 JPA851949 JYW851949 KIS851949 KSO851949 LCK851949 LMG851949 LWC851949 MFY851949 MPU851949 MZQ851949 NJM851949 NTI851949 ODE851949 ONA851949 OWW851949 PGS851949 PQO851949 QAK851949 QKG851949 QUC851949 RDY851949 RNU851949 RXQ851949 SHM851949 SRI851949 TBE851949 TLA851949 TUW851949 UES851949 UOO851949 UYK851949 VIG851949 VSC851949 WBY851949 WLU851949 WVQ851949 G917485 JE917485 TA917485 ACW917485 AMS917485 AWO917485 BGK917485 BQG917485 CAC917485 CJY917485 CTU917485 DDQ917485 DNM917485 DXI917485 EHE917485 ERA917485 FAW917485 FKS917485 FUO917485 GEK917485 GOG917485 GYC917485 HHY917485 HRU917485 IBQ917485 ILM917485 IVI917485 JFE917485 JPA917485 JYW917485 KIS917485 KSO917485 LCK917485 LMG917485 LWC917485 MFY917485 MPU917485 MZQ917485 NJM917485 NTI917485 ODE917485 ONA917485 OWW917485 PGS917485 PQO917485 QAK917485 QKG917485 QUC917485 RDY917485 RNU917485 RXQ917485 SHM917485 SRI917485 TBE917485 TLA917485 TUW917485 UES917485 UOO917485 UYK917485 VIG917485 VSC917485 WBY917485 WLU917485 WVQ917485 G983021 JE983021 TA983021 ACW983021 AMS983021 AWO983021 BGK983021 BQG983021 CAC983021 CJY983021 CTU983021 DDQ983021 DNM983021 DXI983021 EHE983021 ERA983021 FAW983021 FKS983021 FUO983021 GEK983021 GOG983021 GYC983021 HHY983021 HRU983021 IBQ983021 ILM983021 IVI983021 JFE983021 JPA983021 JYW983021 KIS983021 KSO983021 LCK983021 LMG983021 LWC983021 MFY983021 MPU983021 MZQ983021 NJM983021 NTI983021 ODE983021 ONA983021 OWW983021 PGS983021 PQO983021 QAK983021 QKG983021 QUC983021 RDY983021 RNU983021 RXQ983021 SHM983021 SRI983021 TBE983021 TLA983021 TUW983021 UES983021 UOO983021 UYK983021 VIG983021 VSC983021 WBY983021 WLU983021 WVQ983021" xr:uid="{00000000-0002-0000-0500-000000000000}">
      <formula1>39448</formula1>
    </dataValidation>
    <dataValidation type="whole" operator="greaterThanOrEqual" allowBlank="1" showInputMessage="1" showErrorMessage="1" errorTitle="Incorrect entry" error="You can enter only positive whole numbers." sqref="LWF983040:LWG983041 JH65529:JI65529 TD65529:TE65529 ACZ65529:ADA65529 AMV65529:AMW65529 AWR65529:AWS65529 BGN65529:BGO65529 BQJ65529:BQK65529 CAF65529:CAG65529 CKB65529:CKC65529 CTX65529:CTY65529 DDT65529:DDU65529 DNP65529:DNQ65529 DXL65529:DXM65529 EHH65529:EHI65529 ERD65529:ERE65529 FAZ65529:FBA65529 FKV65529:FKW65529 FUR65529:FUS65529 GEN65529:GEO65529 GOJ65529:GOK65529 GYF65529:GYG65529 HIB65529:HIC65529 HRX65529:HRY65529 IBT65529:IBU65529 ILP65529:ILQ65529 IVL65529:IVM65529 JFH65529:JFI65529 JPD65529:JPE65529 JYZ65529:JZA65529 KIV65529:KIW65529 KSR65529:KSS65529 LCN65529:LCO65529 LMJ65529:LMK65529 LWF65529:LWG65529 MGB65529:MGC65529 MPX65529:MPY65529 MZT65529:MZU65529 NJP65529:NJQ65529 NTL65529:NTM65529 ODH65529:ODI65529 OND65529:ONE65529 OWZ65529:OXA65529 PGV65529:PGW65529 PQR65529:PQS65529 QAN65529:QAO65529 QKJ65529:QKK65529 QUF65529:QUG65529 REB65529:REC65529 RNX65529:RNY65529 RXT65529:RXU65529 SHP65529:SHQ65529 SRL65529:SRM65529 TBH65529:TBI65529 TLD65529:TLE65529 TUZ65529:TVA65529 UEV65529:UEW65529 UOR65529:UOS65529 UYN65529:UYO65529 VIJ65529:VIK65529 VSF65529:VSG65529 WCB65529:WCC65529 WLX65529:WLY65529 WVT65529:WVU65529 MGB983040:MGC983041 JH131065:JI131065 TD131065:TE131065 ACZ131065:ADA131065 AMV131065:AMW131065 AWR131065:AWS131065 BGN131065:BGO131065 BQJ131065:BQK131065 CAF131065:CAG131065 CKB131065:CKC131065 CTX131065:CTY131065 DDT131065:DDU131065 DNP131065:DNQ131065 DXL131065:DXM131065 EHH131065:EHI131065 ERD131065:ERE131065 FAZ131065:FBA131065 FKV131065:FKW131065 FUR131065:FUS131065 GEN131065:GEO131065 GOJ131065:GOK131065 GYF131065:GYG131065 HIB131065:HIC131065 HRX131065:HRY131065 IBT131065:IBU131065 ILP131065:ILQ131065 IVL131065:IVM131065 JFH131065:JFI131065 JPD131065:JPE131065 JYZ131065:JZA131065 KIV131065:KIW131065 KSR131065:KSS131065 LCN131065:LCO131065 LMJ131065:LMK131065 LWF131065:LWG131065 MGB131065:MGC131065 MPX131065:MPY131065 MZT131065:MZU131065 NJP131065:NJQ131065 NTL131065:NTM131065 ODH131065:ODI131065 OND131065:ONE131065 OWZ131065:OXA131065 PGV131065:PGW131065 PQR131065:PQS131065 QAN131065:QAO131065 QKJ131065:QKK131065 QUF131065:QUG131065 REB131065:REC131065 RNX131065:RNY131065 RXT131065:RXU131065 SHP131065:SHQ131065 SRL131065:SRM131065 TBH131065:TBI131065 TLD131065:TLE131065 TUZ131065:TVA131065 UEV131065:UEW131065 UOR131065:UOS131065 UYN131065:UYO131065 VIJ131065:VIK131065 VSF131065:VSG131065 WCB131065:WCC131065 WLX131065:WLY131065 WVT131065:WVU131065 MPX983040:MPY983041 JH196601:JI196601 TD196601:TE196601 ACZ196601:ADA196601 AMV196601:AMW196601 AWR196601:AWS196601 BGN196601:BGO196601 BQJ196601:BQK196601 CAF196601:CAG196601 CKB196601:CKC196601 CTX196601:CTY196601 DDT196601:DDU196601 DNP196601:DNQ196601 DXL196601:DXM196601 EHH196601:EHI196601 ERD196601:ERE196601 FAZ196601:FBA196601 FKV196601:FKW196601 FUR196601:FUS196601 GEN196601:GEO196601 GOJ196601:GOK196601 GYF196601:GYG196601 HIB196601:HIC196601 HRX196601:HRY196601 IBT196601:IBU196601 ILP196601:ILQ196601 IVL196601:IVM196601 JFH196601:JFI196601 JPD196601:JPE196601 JYZ196601:JZA196601 KIV196601:KIW196601 KSR196601:KSS196601 LCN196601:LCO196601 LMJ196601:LMK196601 LWF196601:LWG196601 MGB196601:MGC196601 MPX196601:MPY196601 MZT196601:MZU196601 NJP196601:NJQ196601 NTL196601:NTM196601 ODH196601:ODI196601 OND196601:ONE196601 OWZ196601:OXA196601 PGV196601:PGW196601 PQR196601:PQS196601 QAN196601:QAO196601 QKJ196601:QKK196601 QUF196601:QUG196601 REB196601:REC196601 RNX196601:RNY196601 RXT196601:RXU196601 SHP196601:SHQ196601 SRL196601:SRM196601 TBH196601:TBI196601 TLD196601:TLE196601 TUZ196601:TVA196601 UEV196601:UEW196601 UOR196601:UOS196601 UYN196601:UYO196601 VIJ196601:VIK196601 VSF196601:VSG196601 WCB196601:WCC196601 WLX196601:WLY196601 WVT196601:WVU196601 MZT983040:MZU983041 JH262137:JI262137 TD262137:TE262137 ACZ262137:ADA262137 AMV262137:AMW262137 AWR262137:AWS262137 BGN262137:BGO262137 BQJ262137:BQK262137 CAF262137:CAG262137 CKB262137:CKC262137 CTX262137:CTY262137 DDT262137:DDU262137 DNP262137:DNQ262137 DXL262137:DXM262137 EHH262137:EHI262137 ERD262137:ERE262137 FAZ262137:FBA262137 FKV262137:FKW262137 FUR262137:FUS262137 GEN262137:GEO262137 GOJ262137:GOK262137 GYF262137:GYG262137 HIB262137:HIC262137 HRX262137:HRY262137 IBT262137:IBU262137 ILP262137:ILQ262137 IVL262137:IVM262137 JFH262137:JFI262137 JPD262137:JPE262137 JYZ262137:JZA262137 KIV262137:KIW262137 KSR262137:KSS262137 LCN262137:LCO262137 LMJ262137:LMK262137 LWF262137:LWG262137 MGB262137:MGC262137 MPX262137:MPY262137 MZT262137:MZU262137 NJP262137:NJQ262137 NTL262137:NTM262137 ODH262137:ODI262137 OND262137:ONE262137 OWZ262137:OXA262137 PGV262137:PGW262137 PQR262137:PQS262137 QAN262137:QAO262137 QKJ262137:QKK262137 QUF262137:QUG262137 REB262137:REC262137 RNX262137:RNY262137 RXT262137:RXU262137 SHP262137:SHQ262137 SRL262137:SRM262137 TBH262137:TBI262137 TLD262137:TLE262137 TUZ262137:TVA262137 UEV262137:UEW262137 UOR262137:UOS262137 UYN262137:UYO262137 VIJ262137:VIK262137 VSF262137:VSG262137 WCB262137:WCC262137 WLX262137:WLY262137 WVT262137:WVU262137 NJP983040:NJQ983041 JH327673:JI327673 TD327673:TE327673 ACZ327673:ADA327673 AMV327673:AMW327673 AWR327673:AWS327673 BGN327673:BGO327673 BQJ327673:BQK327673 CAF327673:CAG327673 CKB327673:CKC327673 CTX327673:CTY327673 DDT327673:DDU327673 DNP327673:DNQ327673 DXL327673:DXM327673 EHH327673:EHI327673 ERD327673:ERE327673 FAZ327673:FBA327673 FKV327673:FKW327673 FUR327673:FUS327673 GEN327673:GEO327673 GOJ327673:GOK327673 GYF327673:GYG327673 HIB327673:HIC327673 HRX327673:HRY327673 IBT327673:IBU327673 ILP327673:ILQ327673 IVL327673:IVM327673 JFH327673:JFI327673 JPD327673:JPE327673 JYZ327673:JZA327673 KIV327673:KIW327673 KSR327673:KSS327673 LCN327673:LCO327673 LMJ327673:LMK327673 LWF327673:LWG327673 MGB327673:MGC327673 MPX327673:MPY327673 MZT327673:MZU327673 NJP327673:NJQ327673 NTL327673:NTM327673 ODH327673:ODI327673 OND327673:ONE327673 OWZ327673:OXA327673 PGV327673:PGW327673 PQR327673:PQS327673 QAN327673:QAO327673 QKJ327673:QKK327673 QUF327673:QUG327673 REB327673:REC327673 RNX327673:RNY327673 RXT327673:RXU327673 SHP327673:SHQ327673 SRL327673:SRM327673 TBH327673:TBI327673 TLD327673:TLE327673 TUZ327673:TVA327673 UEV327673:UEW327673 UOR327673:UOS327673 UYN327673:UYO327673 VIJ327673:VIK327673 VSF327673:VSG327673 WCB327673:WCC327673 WLX327673:WLY327673 WVT327673:WVU327673 NTL983040:NTM983041 JH393209:JI393209 TD393209:TE393209 ACZ393209:ADA393209 AMV393209:AMW393209 AWR393209:AWS393209 BGN393209:BGO393209 BQJ393209:BQK393209 CAF393209:CAG393209 CKB393209:CKC393209 CTX393209:CTY393209 DDT393209:DDU393209 DNP393209:DNQ393209 DXL393209:DXM393209 EHH393209:EHI393209 ERD393209:ERE393209 FAZ393209:FBA393209 FKV393209:FKW393209 FUR393209:FUS393209 GEN393209:GEO393209 GOJ393209:GOK393209 GYF393209:GYG393209 HIB393209:HIC393209 HRX393209:HRY393209 IBT393209:IBU393209 ILP393209:ILQ393209 IVL393209:IVM393209 JFH393209:JFI393209 JPD393209:JPE393209 JYZ393209:JZA393209 KIV393209:KIW393209 KSR393209:KSS393209 LCN393209:LCO393209 LMJ393209:LMK393209 LWF393209:LWG393209 MGB393209:MGC393209 MPX393209:MPY393209 MZT393209:MZU393209 NJP393209:NJQ393209 NTL393209:NTM393209 ODH393209:ODI393209 OND393209:ONE393209 OWZ393209:OXA393209 PGV393209:PGW393209 PQR393209:PQS393209 QAN393209:QAO393209 QKJ393209:QKK393209 QUF393209:QUG393209 REB393209:REC393209 RNX393209:RNY393209 RXT393209:RXU393209 SHP393209:SHQ393209 SRL393209:SRM393209 TBH393209:TBI393209 TLD393209:TLE393209 TUZ393209:TVA393209 UEV393209:UEW393209 UOR393209:UOS393209 UYN393209:UYO393209 VIJ393209:VIK393209 VSF393209:VSG393209 WCB393209:WCC393209 WLX393209:WLY393209 WVT393209:WVU393209 ODH983040:ODI983041 JH458745:JI458745 TD458745:TE458745 ACZ458745:ADA458745 AMV458745:AMW458745 AWR458745:AWS458745 BGN458745:BGO458745 BQJ458745:BQK458745 CAF458745:CAG458745 CKB458745:CKC458745 CTX458745:CTY458745 DDT458745:DDU458745 DNP458745:DNQ458745 DXL458745:DXM458745 EHH458745:EHI458745 ERD458745:ERE458745 FAZ458745:FBA458745 FKV458745:FKW458745 FUR458745:FUS458745 GEN458745:GEO458745 GOJ458745:GOK458745 GYF458745:GYG458745 HIB458745:HIC458745 HRX458745:HRY458745 IBT458745:IBU458745 ILP458745:ILQ458745 IVL458745:IVM458745 JFH458745:JFI458745 JPD458745:JPE458745 JYZ458745:JZA458745 KIV458745:KIW458745 KSR458745:KSS458745 LCN458745:LCO458745 LMJ458745:LMK458745 LWF458745:LWG458745 MGB458745:MGC458745 MPX458745:MPY458745 MZT458745:MZU458745 NJP458745:NJQ458745 NTL458745:NTM458745 ODH458745:ODI458745 OND458745:ONE458745 OWZ458745:OXA458745 PGV458745:PGW458745 PQR458745:PQS458745 QAN458745:QAO458745 QKJ458745:QKK458745 QUF458745:QUG458745 REB458745:REC458745 RNX458745:RNY458745 RXT458745:RXU458745 SHP458745:SHQ458745 SRL458745:SRM458745 TBH458745:TBI458745 TLD458745:TLE458745 TUZ458745:TVA458745 UEV458745:UEW458745 UOR458745:UOS458745 UYN458745:UYO458745 VIJ458745:VIK458745 VSF458745:VSG458745 WCB458745:WCC458745 WLX458745:WLY458745 WVT458745:WVU458745 OND983040:ONE983041 JH524281:JI524281 TD524281:TE524281 ACZ524281:ADA524281 AMV524281:AMW524281 AWR524281:AWS524281 BGN524281:BGO524281 BQJ524281:BQK524281 CAF524281:CAG524281 CKB524281:CKC524281 CTX524281:CTY524281 DDT524281:DDU524281 DNP524281:DNQ524281 DXL524281:DXM524281 EHH524281:EHI524281 ERD524281:ERE524281 FAZ524281:FBA524281 FKV524281:FKW524281 FUR524281:FUS524281 GEN524281:GEO524281 GOJ524281:GOK524281 GYF524281:GYG524281 HIB524281:HIC524281 HRX524281:HRY524281 IBT524281:IBU524281 ILP524281:ILQ524281 IVL524281:IVM524281 JFH524281:JFI524281 JPD524281:JPE524281 JYZ524281:JZA524281 KIV524281:KIW524281 KSR524281:KSS524281 LCN524281:LCO524281 LMJ524281:LMK524281 LWF524281:LWG524281 MGB524281:MGC524281 MPX524281:MPY524281 MZT524281:MZU524281 NJP524281:NJQ524281 NTL524281:NTM524281 ODH524281:ODI524281 OND524281:ONE524281 OWZ524281:OXA524281 PGV524281:PGW524281 PQR524281:PQS524281 QAN524281:QAO524281 QKJ524281:QKK524281 QUF524281:QUG524281 REB524281:REC524281 RNX524281:RNY524281 RXT524281:RXU524281 SHP524281:SHQ524281 SRL524281:SRM524281 TBH524281:TBI524281 TLD524281:TLE524281 TUZ524281:TVA524281 UEV524281:UEW524281 UOR524281:UOS524281 UYN524281:UYO524281 VIJ524281:VIK524281 VSF524281:VSG524281 WCB524281:WCC524281 WLX524281:WLY524281 WVT524281:WVU524281 OWZ983040:OXA983041 JH589817:JI589817 TD589817:TE589817 ACZ589817:ADA589817 AMV589817:AMW589817 AWR589817:AWS589817 BGN589817:BGO589817 BQJ589817:BQK589817 CAF589817:CAG589817 CKB589817:CKC589817 CTX589817:CTY589817 DDT589817:DDU589817 DNP589817:DNQ589817 DXL589817:DXM589817 EHH589817:EHI589817 ERD589817:ERE589817 FAZ589817:FBA589817 FKV589817:FKW589817 FUR589817:FUS589817 GEN589817:GEO589817 GOJ589817:GOK589817 GYF589817:GYG589817 HIB589817:HIC589817 HRX589817:HRY589817 IBT589817:IBU589817 ILP589817:ILQ589817 IVL589817:IVM589817 JFH589817:JFI589817 JPD589817:JPE589817 JYZ589817:JZA589817 KIV589817:KIW589817 KSR589817:KSS589817 LCN589817:LCO589817 LMJ589817:LMK589817 LWF589817:LWG589817 MGB589817:MGC589817 MPX589817:MPY589817 MZT589817:MZU589817 NJP589817:NJQ589817 NTL589817:NTM589817 ODH589817:ODI589817 OND589817:ONE589817 OWZ589817:OXA589817 PGV589817:PGW589817 PQR589817:PQS589817 QAN589817:QAO589817 QKJ589817:QKK589817 QUF589817:QUG589817 REB589817:REC589817 RNX589817:RNY589817 RXT589817:RXU589817 SHP589817:SHQ589817 SRL589817:SRM589817 TBH589817:TBI589817 TLD589817:TLE589817 TUZ589817:TVA589817 UEV589817:UEW589817 UOR589817:UOS589817 UYN589817:UYO589817 VIJ589817:VIK589817 VSF589817:VSG589817 WCB589817:WCC589817 WLX589817:WLY589817 WVT589817:WVU589817 PGV983040:PGW983041 JH655353:JI655353 TD655353:TE655353 ACZ655353:ADA655353 AMV655353:AMW655353 AWR655353:AWS655353 BGN655353:BGO655353 BQJ655353:BQK655353 CAF655353:CAG655353 CKB655353:CKC655353 CTX655353:CTY655353 DDT655353:DDU655353 DNP655353:DNQ655353 DXL655353:DXM655353 EHH655353:EHI655353 ERD655353:ERE655353 FAZ655353:FBA655353 FKV655353:FKW655353 FUR655353:FUS655353 GEN655353:GEO655353 GOJ655353:GOK655353 GYF655353:GYG655353 HIB655353:HIC655353 HRX655353:HRY655353 IBT655353:IBU655353 ILP655353:ILQ655353 IVL655353:IVM655353 JFH655353:JFI655353 JPD655353:JPE655353 JYZ655353:JZA655353 KIV655353:KIW655353 KSR655353:KSS655353 LCN655353:LCO655353 LMJ655353:LMK655353 LWF655353:LWG655353 MGB655353:MGC655353 MPX655353:MPY655353 MZT655353:MZU655353 NJP655353:NJQ655353 NTL655353:NTM655353 ODH655353:ODI655353 OND655353:ONE655353 OWZ655353:OXA655353 PGV655353:PGW655353 PQR655353:PQS655353 QAN655353:QAO655353 QKJ655353:QKK655353 QUF655353:QUG655353 REB655353:REC655353 RNX655353:RNY655353 RXT655353:RXU655353 SHP655353:SHQ655353 SRL655353:SRM655353 TBH655353:TBI655353 TLD655353:TLE655353 TUZ655353:TVA655353 UEV655353:UEW655353 UOR655353:UOS655353 UYN655353:UYO655353 VIJ655353:VIK655353 VSF655353:VSG655353 WCB655353:WCC655353 WLX655353:WLY655353 WVT655353:WVU655353 PQR983040:PQS983041 JH720889:JI720889 TD720889:TE720889 ACZ720889:ADA720889 AMV720889:AMW720889 AWR720889:AWS720889 BGN720889:BGO720889 BQJ720889:BQK720889 CAF720889:CAG720889 CKB720889:CKC720889 CTX720889:CTY720889 DDT720889:DDU720889 DNP720889:DNQ720889 DXL720889:DXM720889 EHH720889:EHI720889 ERD720889:ERE720889 FAZ720889:FBA720889 FKV720889:FKW720889 FUR720889:FUS720889 GEN720889:GEO720889 GOJ720889:GOK720889 GYF720889:GYG720889 HIB720889:HIC720889 HRX720889:HRY720889 IBT720889:IBU720889 ILP720889:ILQ720889 IVL720889:IVM720889 JFH720889:JFI720889 JPD720889:JPE720889 JYZ720889:JZA720889 KIV720889:KIW720889 KSR720889:KSS720889 LCN720889:LCO720889 LMJ720889:LMK720889 LWF720889:LWG720889 MGB720889:MGC720889 MPX720889:MPY720889 MZT720889:MZU720889 NJP720889:NJQ720889 NTL720889:NTM720889 ODH720889:ODI720889 OND720889:ONE720889 OWZ720889:OXA720889 PGV720889:PGW720889 PQR720889:PQS720889 QAN720889:QAO720889 QKJ720889:QKK720889 QUF720889:QUG720889 REB720889:REC720889 RNX720889:RNY720889 RXT720889:RXU720889 SHP720889:SHQ720889 SRL720889:SRM720889 TBH720889:TBI720889 TLD720889:TLE720889 TUZ720889:TVA720889 UEV720889:UEW720889 UOR720889:UOS720889 UYN720889:UYO720889 VIJ720889:VIK720889 VSF720889:VSG720889 WCB720889:WCC720889 WLX720889:WLY720889 WVT720889:WVU720889 QAN983040:QAO983041 JH786425:JI786425 TD786425:TE786425 ACZ786425:ADA786425 AMV786425:AMW786425 AWR786425:AWS786425 BGN786425:BGO786425 BQJ786425:BQK786425 CAF786425:CAG786425 CKB786425:CKC786425 CTX786425:CTY786425 DDT786425:DDU786425 DNP786425:DNQ786425 DXL786425:DXM786425 EHH786425:EHI786425 ERD786425:ERE786425 FAZ786425:FBA786425 FKV786425:FKW786425 FUR786425:FUS786425 GEN786425:GEO786425 GOJ786425:GOK786425 GYF786425:GYG786425 HIB786425:HIC786425 HRX786425:HRY786425 IBT786425:IBU786425 ILP786425:ILQ786425 IVL786425:IVM786425 JFH786425:JFI786425 JPD786425:JPE786425 JYZ786425:JZA786425 KIV786425:KIW786425 KSR786425:KSS786425 LCN786425:LCO786425 LMJ786425:LMK786425 LWF786425:LWG786425 MGB786425:MGC786425 MPX786425:MPY786425 MZT786425:MZU786425 NJP786425:NJQ786425 NTL786425:NTM786425 ODH786425:ODI786425 OND786425:ONE786425 OWZ786425:OXA786425 PGV786425:PGW786425 PQR786425:PQS786425 QAN786425:QAO786425 QKJ786425:QKK786425 QUF786425:QUG786425 REB786425:REC786425 RNX786425:RNY786425 RXT786425:RXU786425 SHP786425:SHQ786425 SRL786425:SRM786425 TBH786425:TBI786425 TLD786425:TLE786425 TUZ786425:TVA786425 UEV786425:UEW786425 UOR786425:UOS786425 UYN786425:UYO786425 VIJ786425:VIK786425 VSF786425:VSG786425 WCB786425:WCC786425 WLX786425:WLY786425 WVT786425:WVU786425 QKJ983040:QKK983041 JH851961:JI851961 TD851961:TE851961 ACZ851961:ADA851961 AMV851961:AMW851961 AWR851961:AWS851961 BGN851961:BGO851961 BQJ851961:BQK851961 CAF851961:CAG851961 CKB851961:CKC851961 CTX851961:CTY851961 DDT851961:DDU851961 DNP851961:DNQ851961 DXL851961:DXM851961 EHH851961:EHI851961 ERD851961:ERE851961 FAZ851961:FBA851961 FKV851961:FKW851961 FUR851961:FUS851961 GEN851961:GEO851961 GOJ851961:GOK851961 GYF851961:GYG851961 HIB851961:HIC851961 HRX851961:HRY851961 IBT851961:IBU851961 ILP851961:ILQ851961 IVL851961:IVM851961 JFH851961:JFI851961 JPD851961:JPE851961 JYZ851961:JZA851961 KIV851961:KIW851961 KSR851961:KSS851961 LCN851961:LCO851961 LMJ851961:LMK851961 LWF851961:LWG851961 MGB851961:MGC851961 MPX851961:MPY851961 MZT851961:MZU851961 NJP851961:NJQ851961 NTL851961:NTM851961 ODH851961:ODI851961 OND851961:ONE851961 OWZ851961:OXA851961 PGV851961:PGW851961 PQR851961:PQS851961 QAN851961:QAO851961 QKJ851961:QKK851961 QUF851961:QUG851961 REB851961:REC851961 RNX851961:RNY851961 RXT851961:RXU851961 SHP851961:SHQ851961 SRL851961:SRM851961 TBH851961:TBI851961 TLD851961:TLE851961 TUZ851961:TVA851961 UEV851961:UEW851961 UOR851961:UOS851961 UYN851961:UYO851961 VIJ851961:VIK851961 VSF851961:VSG851961 WCB851961:WCC851961 WLX851961:WLY851961 WVT851961:WVU851961 QUF983040:QUG983041 JH917497:JI917497 TD917497:TE917497 ACZ917497:ADA917497 AMV917497:AMW917497 AWR917497:AWS917497 BGN917497:BGO917497 BQJ917497:BQK917497 CAF917497:CAG917497 CKB917497:CKC917497 CTX917497:CTY917497 DDT917497:DDU917497 DNP917497:DNQ917497 DXL917497:DXM917497 EHH917497:EHI917497 ERD917497:ERE917497 FAZ917497:FBA917497 FKV917497:FKW917497 FUR917497:FUS917497 GEN917497:GEO917497 GOJ917497:GOK917497 GYF917497:GYG917497 HIB917497:HIC917497 HRX917497:HRY917497 IBT917497:IBU917497 ILP917497:ILQ917497 IVL917497:IVM917497 JFH917497:JFI917497 JPD917497:JPE917497 JYZ917497:JZA917497 KIV917497:KIW917497 KSR917497:KSS917497 LCN917497:LCO917497 LMJ917497:LMK917497 LWF917497:LWG917497 MGB917497:MGC917497 MPX917497:MPY917497 MZT917497:MZU917497 NJP917497:NJQ917497 NTL917497:NTM917497 ODH917497:ODI917497 OND917497:ONE917497 OWZ917497:OXA917497 PGV917497:PGW917497 PQR917497:PQS917497 QAN917497:QAO917497 QKJ917497:QKK917497 QUF917497:QUG917497 REB917497:REC917497 RNX917497:RNY917497 RXT917497:RXU917497 SHP917497:SHQ917497 SRL917497:SRM917497 TBH917497:TBI917497 TLD917497:TLE917497 TUZ917497:TVA917497 UEV917497:UEW917497 UOR917497:UOS917497 UYN917497:UYO917497 VIJ917497:VIK917497 VSF917497:VSG917497 WCB917497:WCC917497 WLX917497:WLY917497 WVT917497:WVU917497 REB983040:REC983041 JH983033:JI983033 TD983033:TE983033 ACZ983033:ADA983033 AMV983033:AMW983033 AWR983033:AWS983033 BGN983033:BGO983033 BQJ983033:BQK983033 CAF983033:CAG983033 CKB983033:CKC983033 CTX983033:CTY983033 DDT983033:DDU983033 DNP983033:DNQ983033 DXL983033:DXM983033 EHH983033:EHI983033 ERD983033:ERE983033 FAZ983033:FBA983033 FKV983033:FKW983033 FUR983033:FUS983033 GEN983033:GEO983033 GOJ983033:GOK983033 GYF983033:GYG983033 HIB983033:HIC983033 HRX983033:HRY983033 IBT983033:IBU983033 ILP983033:ILQ983033 IVL983033:IVM983033 JFH983033:JFI983033 JPD983033:JPE983033 JYZ983033:JZA983033 KIV983033:KIW983033 KSR983033:KSS983033 LCN983033:LCO983033 LMJ983033:LMK983033 LWF983033:LWG983033 MGB983033:MGC983033 MPX983033:MPY983033 MZT983033:MZU983033 NJP983033:NJQ983033 NTL983033:NTM983033 ODH983033:ODI983033 OND983033:ONE983033 OWZ983033:OXA983033 PGV983033:PGW983033 PQR983033:PQS983033 QAN983033:QAO983033 QKJ983033:QKK983033 QUF983033:QUG983033 REB983033:REC983033 RNX983033:RNY983033 RXT983033:RXU983033 SHP983033:SHQ983033 SRL983033:SRM983033 TBH983033:TBI983033 TLD983033:TLE983033 TUZ983033:TVA983033 UEV983033:UEW983033 UOR983033:UOS983033 UYN983033:UYO983033 VIJ983033:VIK983033 VSF983033:VSG983033 WCB983033:WCC983033 WLX983033:WLY983033 WVT983033:WVU983033 RNX983040:RNY983041 JH65536:JI65537 TD65536:TE65537 ACZ65536:ADA65537 AMV65536:AMW65537 AWR65536:AWS65537 BGN65536:BGO65537 BQJ65536:BQK65537 CAF65536:CAG65537 CKB65536:CKC65537 CTX65536:CTY65537 DDT65536:DDU65537 DNP65536:DNQ65537 DXL65536:DXM65537 EHH65536:EHI65537 ERD65536:ERE65537 FAZ65536:FBA65537 FKV65536:FKW65537 FUR65536:FUS65537 GEN65536:GEO65537 GOJ65536:GOK65537 GYF65536:GYG65537 HIB65536:HIC65537 HRX65536:HRY65537 IBT65536:IBU65537 ILP65536:ILQ65537 IVL65536:IVM65537 JFH65536:JFI65537 JPD65536:JPE65537 JYZ65536:JZA65537 KIV65536:KIW65537 KSR65536:KSS65537 LCN65536:LCO65537 LMJ65536:LMK65537 LWF65536:LWG65537 MGB65536:MGC65537 MPX65536:MPY65537 MZT65536:MZU65537 NJP65536:NJQ65537 NTL65536:NTM65537 ODH65536:ODI65537 OND65536:ONE65537 OWZ65536:OXA65537 PGV65536:PGW65537 PQR65536:PQS65537 QAN65536:QAO65537 QKJ65536:QKK65537 QUF65536:QUG65537 REB65536:REC65537 RNX65536:RNY65537 RXT65536:RXU65537 SHP65536:SHQ65537 SRL65536:SRM65537 TBH65536:TBI65537 TLD65536:TLE65537 TUZ65536:TVA65537 UEV65536:UEW65537 UOR65536:UOS65537 UYN65536:UYO65537 VIJ65536:VIK65537 VSF65536:VSG65537 WCB65536:WCC65537 WLX65536:WLY65537 WVT65536:WVU65537 RXT983040:RXU983041 JH131072:JI131073 TD131072:TE131073 ACZ131072:ADA131073 AMV131072:AMW131073 AWR131072:AWS131073 BGN131072:BGO131073 BQJ131072:BQK131073 CAF131072:CAG131073 CKB131072:CKC131073 CTX131072:CTY131073 DDT131072:DDU131073 DNP131072:DNQ131073 DXL131072:DXM131073 EHH131072:EHI131073 ERD131072:ERE131073 FAZ131072:FBA131073 FKV131072:FKW131073 FUR131072:FUS131073 GEN131072:GEO131073 GOJ131072:GOK131073 GYF131072:GYG131073 HIB131072:HIC131073 HRX131072:HRY131073 IBT131072:IBU131073 ILP131072:ILQ131073 IVL131072:IVM131073 JFH131072:JFI131073 JPD131072:JPE131073 JYZ131072:JZA131073 KIV131072:KIW131073 KSR131072:KSS131073 LCN131072:LCO131073 LMJ131072:LMK131073 LWF131072:LWG131073 MGB131072:MGC131073 MPX131072:MPY131073 MZT131072:MZU131073 NJP131072:NJQ131073 NTL131072:NTM131073 ODH131072:ODI131073 OND131072:ONE131073 OWZ131072:OXA131073 PGV131072:PGW131073 PQR131072:PQS131073 QAN131072:QAO131073 QKJ131072:QKK131073 QUF131072:QUG131073 REB131072:REC131073 RNX131072:RNY131073 RXT131072:RXU131073 SHP131072:SHQ131073 SRL131072:SRM131073 TBH131072:TBI131073 TLD131072:TLE131073 TUZ131072:TVA131073 UEV131072:UEW131073 UOR131072:UOS131073 UYN131072:UYO131073 VIJ131072:VIK131073 VSF131072:VSG131073 WCB131072:WCC131073 WLX131072:WLY131073 WVT131072:WVU131073 SHP983040:SHQ983041 JH196608:JI196609 TD196608:TE196609 ACZ196608:ADA196609 AMV196608:AMW196609 AWR196608:AWS196609 BGN196608:BGO196609 BQJ196608:BQK196609 CAF196608:CAG196609 CKB196608:CKC196609 CTX196608:CTY196609 DDT196608:DDU196609 DNP196608:DNQ196609 DXL196608:DXM196609 EHH196608:EHI196609 ERD196608:ERE196609 FAZ196608:FBA196609 FKV196608:FKW196609 FUR196608:FUS196609 GEN196608:GEO196609 GOJ196608:GOK196609 GYF196608:GYG196609 HIB196608:HIC196609 HRX196608:HRY196609 IBT196608:IBU196609 ILP196608:ILQ196609 IVL196608:IVM196609 JFH196608:JFI196609 JPD196608:JPE196609 JYZ196608:JZA196609 KIV196608:KIW196609 KSR196608:KSS196609 LCN196608:LCO196609 LMJ196608:LMK196609 LWF196608:LWG196609 MGB196608:MGC196609 MPX196608:MPY196609 MZT196608:MZU196609 NJP196608:NJQ196609 NTL196608:NTM196609 ODH196608:ODI196609 OND196608:ONE196609 OWZ196608:OXA196609 PGV196608:PGW196609 PQR196608:PQS196609 QAN196608:QAO196609 QKJ196608:QKK196609 QUF196608:QUG196609 REB196608:REC196609 RNX196608:RNY196609 RXT196608:RXU196609 SHP196608:SHQ196609 SRL196608:SRM196609 TBH196608:TBI196609 TLD196608:TLE196609 TUZ196608:TVA196609 UEV196608:UEW196609 UOR196608:UOS196609 UYN196608:UYO196609 VIJ196608:VIK196609 VSF196608:VSG196609 WCB196608:WCC196609 WLX196608:WLY196609 WVT196608:WVU196609 SRL983040:SRM983041 JH262144:JI262145 TD262144:TE262145 ACZ262144:ADA262145 AMV262144:AMW262145 AWR262144:AWS262145 BGN262144:BGO262145 BQJ262144:BQK262145 CAF262144:CAG262145 CKB262144:CKC262145 CTX262144:CTY262145 DDT262144:DDU262145 DNP262144:DNQ262145 DXL262144:DXM262145 EHH262144:EHI262145 ERD262144:ERE262145 FAZ262144:FBA262145 FKV262144:FKW262145 FUR262144:FUS262145 GEN262144:GEO262145 GOJ262144:GOK262145 GYF262144:GYG262145 HIB262144:HIC262145 HRX262144:HRY262145 IBT262144:IBU262145 ILP262144:ILQ262145 IVL262144:IVM262145 JFH262144:JFI262145 JPD262144:JPE262145 JYZ262144:JZA262145 KIV262144:KIW262145 KSR262144:KSS262145 LCN262144:LCO262145 LMJ262144:LMK262145 LWF262144:LWG262145 MGB262144:MGC262145 MPX262144:MPY262145 MZT262144:MZU262145 NJP262144:NJQ262145 NTL262144:NTM262145 ODH262144:ODI262145 OND262144:ONE262145 OWZ262144:OXA262145 PGV262144:PGW262145 PQR262144:PQS262145 QAN262144:QAO262145 QKJ262144:QKK262145 QUF262144:QUG262145 REB262144:REC262145 RNX262144:RNY262145 RXT262144:RXU262145 SHP262144:SHQ262145 SRL262144:SRM262145 TBH262144:TBI262145 TLD262144:TLE262145 TUZ262144:TVA262145 UEV262144:UEW262145 UOR262144:UOS262145 UYN262144:UYO262145 VIJ262144:VIK262145 VSF262144:VSG262145 WCB262144:WCC262145 WLX262144:WLY262145 WVT262144:WVU262145 TBH983040:TBI983041 JH327680:JI327681 TD327680:TE327681 ACZ327680:ADA327681 AMV327680:AMW327681 AWR327680:AWS327681 BGN327680:BGO327681 BQJ327680:BQK327681 CAF327680:CAG327681 CKB327680:CKC327681 CTX327680:CTY327681 DDT327680:DDU327681 DNP327680:DNQ327681 DXL327680:DXM327681 EHH327680:EHI327681 ERD327680:ERE327681 FAZ327680:FBA327681 FKV327680:FKW327681 FUR327680:FUS327681 GEN327680:GEO327681 GOJ327680:GOK327681 GYF327680:GYG327681 HIB327680:HIC327681 HRX327680:HRY327681 IBT327680:IBU327681 ILP327680:ILQ327681 IVL327680:IVM327681 JFH327680:JFI327681 JPD327680:JPE327681 JYZ327680:JZA327681 KIV327680:KIW327681 KSR327680:KSS327681 LCN327680:LCO327681 LMJ327680:LMK327681 LWF327680:LWG327681 MGB327680:MGC327681 MPX327680:MPY327681 MZT327680:MZU327681 NJP327680:NJQ327681 NTL327680:NTM327681 ODH327680:ODI327681 OND327680:ONE327681 OWZ327680:OXA327681 PGV327680:PGW327681 PQR327680:PQS327681 QAN327680:QAO327681 QKJ327680:QKK327681 QUF327680:QUG327681 REB327680:REC327681 RNX327680:RNY327681 RXT327680:RXU327681 SHP327680:SHQ327681 SRL327680:SRM327681 TBH327680:TBI327681 TLD327680:TLE327681 TUZ327680:TVA327681 UEV327680:UEW327681 UOR327680:UOS327681 UYN327680:UYO327681 VIJ327680:VIK327681 VSF327680:VSG327681 WCB327680:WCC327681 WLX327680:WLY327681 WVT327680:WVU327681 TLD983040:TLE983041 JH393216:JI393217 TD393216:TE393217 ACZ393216:ADA393217 AMV393216:AMW393217 AWR393216:AWS393217 BGN393216:BGO393217 BQJ393216:BQK393217 CAF393216:CAG393217 CKB393216:CKC393217 CTX393216:CTY393217 DDT393216:DDU393217 DNP393216:DNQ393217 DXL393216:DXM393217 EHH393216:EHI393217 ERD393216:ERE393217 FAZ393216:FBA393217 FKV393216:FKW393217 FUR393216:FUS393217 GEN393216:GEO393217 GOJ393216:GOK393217 GYF393216:GYG393217 HIB393216:HIC393217 HRX393216:HRY393217 IBT393216:IBU393217 ILP393216:ILQ393217 IVL393216:IVM393217 JFH393216:JFI393217 JPD393216:JPE393217 JYZ393216:JZA393217 KIV393216:KIW393217 KSR393216:KSS393217 LCN393216:LCO393217 LMJ393216:LMK393217 LWF393216:LWG393217 MGB393216:MGC393217 MPX393216:MPY393217 MZT393216:MZU393217 NJP393216:NJQ393217 NTL393216:NTM393217 ODH393216:ODI393217 OND393216:ONE393217 OWZ393216:OXA393217 PGV393216:PGW393217 PQR393216:PQS393217 QAN393216:QAO393217 QKJ393216:QKK393217 QUF393216:QUG393217 REB393216:REC393217 RNX393216:RNY393217 RXT393216:RXU393217 SHP393216:SHQ393217 SRL393216:SRM393217 TBH393216:TBI393217 TLD393216:TLE393217 TUZ393216:TVA393217 UEV393216:UEW393217 UOR393216:UOS393217 UYN393216:UYO393217 VIJ393216:VIK393217 VSF393216:VSG393217 WCB393216:WCC393217 WLX393216:WLY393217 WVT393216:WVU393217 TUZ983040:TVA983041 JH458752:JI458753 TD458752:TE458753 ACZ458752:ADA458753 AMV458752:AMW458753 AWR458752:AWS458753 BGN458752:BGO458753 BQJ458752:BQK458753 CAF458752:CAG458753 CKB458752:CKC458753 CTX458752:CTY458753 DDT458752:DDU458753 DNP458752:DNQ458753 DXL458752:DXM458753 EHH458752:EHI458753 ERD458752:ERE458753 FAZ458752:FBA458753 FKV458752:FKW458753 FUR458752:FUS458753 GEN458752:GEO458753 GOJ458752:GOK458753 GYF458752:GYG458753 HIB458752:HIC458753 HRX458752:HRY458753 IBT458752:IBU458753 ILP458752:ILQ458753 IVL458752:IVM458753 JFH458752:JFI458753 JPD458752:JPE458753 JYZ458752:JZA458753 KIV458752:KIW458753 KSR458752:KSS458753 LCN458752:LCO458753 LMJ458752:LMK458753 LWF458752:LWG458753 MGB458752:MGC458753 MPX458752:MPY458753 MZT458752:MZU458753 NJP458752:NJQ458753 NTL458752:NTM458753 ODH458752:ODI458753 OND458752:ONE458753 OWZ458752:OXA458753 PGV458752:PGW458753 PQR458752:PQS458753 QAN458752:QAO458753 QKJ458752:QKK458753 QUF458752:QUG458753 REB458752:REC458753 RNX458752:RNY458753 RXT458752:RXU458753 SHP458752:SHQ458753 SRL458752:SRM458753 TBH458752:TBI458753 TLD458752:TLE458753 TUZ458752:TVA458753 UEV458752:UEW458753 UOR458752:UOS458753 UYN458752:UYO458753 VIJ458752:VIK458753 VSF458752:VSG458753 WCB458752:WCC458753 WLX458752:WLY458753 WVT458752:WVU458753 UEV983040:UEW983041 JH524288:JI524289 TD524288:TE524289 ACZ524288:ADA524289 AMV524288:AMW524289 AWR524288:AWS524289 BGN524288:BGO524289 BQJ524288:BQK524289 CAF524288:CAG524289 CKB524288:CKC524289 CTX524288:CTY524289 DDT524288:DDU524289 DNP524288:DNQ524289 DXL524288:DXM524289 EHH524288:EHI524289 ERD524288:ERE524289 FAZ524288:FBA524289 FKV524288:FKW524289 FUR524288:FUS524289 GEN524288:GEO524289 GOJ524288:GOK524289 GYF524288:GYG524289 HIB524288:HIC524289 HRX524288:HRY524289 IBT524288:IBU524289 ILP524288:ILQ524289 IVL524288:IVM524289 JFH524288:JFI524289 JPD524288:JPE524289 JYZ524288:JZA524289 KIV524288:KIW524289 KSR524288:KSS524289 LCN524288:LCO524289 LMJ524288:LMK524289 LWF524288:LWG524289 MGB524288:MGC524289 MPX524288:MPY524289 MZT524288:MZU524289 NJP524288:NJQ524289 NTL524288:NTM524289 ODH524288:ODI524289 OND524288:ONE524289 OWZ524288:OXA524289 PGV524288:PGW524289 PQR524288:PQS524289 QAN524288:QAO524289 QKJ524288:QKK524289 QUF524288:QUG524289 REB524288:REC524289 RNX524288:RNY524289 RXT524288:RXU524289 SHP524288:SHQ524289 SRL524288:SRM524289 TBH524288:TBI524289 TLD524288:TLE524289 TUZ524288:TVA524289 UEV524288:UEW524289 UOR524288:UOS524289 UYN524288:UYO524289 VIJ524288:VIK524289 VSF524288:VSG524289 WCB524288:WCC524289 WLX524288:WLY524289 WVT524288:WVU524289 UOR983040:UOS983041 JH589824:JI589825 TD589824:TE589825 ACZ589824:ADA589825 AMV589824:AMW589825 AWR589824:AWS589825 BGN589824:BGO589825 BQJ589824:BQK589825 CAF589824:CAG589825 CKB589824:CKC589825 CTX589824:CTY589825 DDT589824:DDU589825 DNP589824:DNQ589825 DXL589824:DXM589825 EHH589824:EHI589825 ERD589824:ERE589825 FAZ589824:FBA589825 FKV589824:FKW589825 FUR589824:FUS589825 GEN589824:GEO589825 GOJ589824:GOK589825 GYF589824:GYG589825 HIB589824:HIC589825 HRX589824:HRY589825 IBT589824:IBU589825 ILP589824:ILQ589825 IVL589824:IVM589825 JFH589824:JFI589825 JPD589824:JPE589825 JYZ589824:JZA589825 KIV589824:KIW589825 KSR589824:KSS589825 LCN589824:LCO589825 LMJ589824:LMK589825 LWF589824:LWG589825 MGB589824:MGC589825 MPX589824:MPY589825 MZT589824:MZU589825 NJP589824:NJQ589825 NTL589824:NTM589825 ODH589824:ODI589825 OND589824:ONE589825 OWZ589824:OXA589825 PGV589824:PGW589825 PQR589824:PQS589825 QAN589824:QAO589825 QKJ589824:QKK589825 QUF589824:QUG589825 REB589824:REC589825 RNX589824:RNY589825 RXT589824:RXU589825 SHP589824:SHQ589825 SRL589824:SRM589825 TBH589824:TBI589825 TLD589824:TLE589825 TUZ589824:TVA589825 UEV589824:UEW589825 UOR589824:UOS589825 UYN589824:UYO589825 VIJ589824:VIK589825 VSF589824:VSG589825 WCB589824:WCC589825 WLX589824:WLY589825 WVT589824:WVU589825 UYN983040:UYO983041 JH655360:JI655361 TD655360:TE655361 ACZ655360:ADA655361 AMV655360:AMW655361 AWR655360:AWS655361 BGN655360:BGO655361 BQJ655360:BQK655361 CAF655360:CAG655361 CKB655360:CKC655361 CTX655360:CTY655361 DDT655360:DDU655361 DNP655360:DNQ655361 DXL655360:DXM655361 EHH655360:EHI655361 ERD655360:ERE655361 FAZ655360:FBA655361 FKV655360:FKW655361 FUR655360:FUS655361 GEN655360:GEO655361 GOJ655360:GOK655361 GYF655360:GYG655361 HIB655360:HIC655361 HRX655360:HRY655361 IBT655360:IBU655361 ILP655360:ILQ655361 IVL655360:IVM655361 JFH655360:JFI655361 JPD655360:JPE655361 JYZ655360:JZA655361 KIV655360:KIW655361 KSR655360:KSS655361 LCN655360:LCO655361 LMJ655360:LMK655361 LWF655360:LWG655361 MGB655360:MGC655361 MPX655360:MPY655361 MZT655360:MZU655361 NJP655360:NJQ655361 NTL655360:NTM655361 ODH655360:ODI655361 OND655360:ONE655361 OWZ655360:OXA655361 PGV655360:PGW655361 PQR655360:PQS655361 QAN655360:QAO655361 QKJ655360:QKK655361 QUF655360:QUG655361 REB655360:REC655361 RNX655360:RNY655361 RXT655360:RXU655361 SHP655360:SHQ655361 SRL655360:SRM655361 TBH655360:TBI655361 TLD655360:TLE655361 TUZ655360:TVA655361 UEV655360:UEW655361 UOR655360:UOS655361 UYN655360:UYO655361 VIJ655360:VIK655361 VSF655360:VSG655361 WCB655360:WCC655361 WLX655360:WLY655361 WVT655360:WVU655361 VIJ983040:VIK983041 JH720896:JI720897 TD720896:TE720897 ACZ720896:ADA720897 AMV720896:AMW720897 AWR720896:AWS720897 BGN720896:BGO720897 BQJ720896:BQK720897 CAF720896:CAG720897 CKB720896:CKC720897 CTX720896:CTY720897 DDT720896:DDU720897 DNP720896:DNQ720897 DXL720896:DXM720897 EHH720896:EHI720897 ERD720896:ERE720897 FAZ720896:FBA720897 FKV720896:FKW720897 FUR720896:FUS720897 GEN720896:GEO720897 GOJ720896:GOK720897 GYF720896:GYG720897 HIB720896:HIC720897 HRX720896:HRY720897 IBT720896:IBU720897 ILP720896:ILQ720897 IVL720896:IVM720897 JFH720896:JFI720897 JPD720896:JPE720897 JYZ720896:JZA720897 KIV720896:KIW720897 KSR720896:KSS720897 LCN720896:LCO720897 LMJ720896:LMK720897 LWF720896:LWG720897 MGB720896:MGC720897 MPX720896:MPY720897 MZT720896:MZU720897 NJP720896:NJQ720897 NTL720896:NTM720897 ODH720896:ODI720897 OND720896:ONE720897 OWZ720896:OXA720897 PGV720896:PGW720897 PQR720896:PQS720897 QAN720896:QAO720897 QKJ720896:QKK720897 QUF720896:QUG720897 REB720896:REC720897 RNX720896:RNY720897 RXT720896:RXU720897 SHP720896:SHQ720897 SRL720896:SRM720897 TBH720896:TBI720897 TLD720896:TLE720897 TUZ720896:TVA720897 UEV720896:UEW720897 UOR720896:UOS720897 UYN720896:UYO720897 VIJ720896:VIK720897 VSF720896:VSG720897 WCB720896:WCC720897 WLX720896:WLY720897 WVT720896:WVU720897 VSF983040:VSG983041 JH786432:JI786433 TD786432:TE786433 ACZ786432:ADA786433 AMV786432:AMW786433 AWR786432:AWS786433 BGN786432:BGO786433 BQJ786432:BQK786433 CAF786432:CAG786433 CKB786432:CKC786433 CTX786432:CTY786433 DDT786432:DDU786433 DNP786432:DNQ786433 DXL786432:DXM786433 EHH786432:EHI786433 ERD786432:ERE786433 FAZ786432:FBA786433 FKV786432:FKW786433 FUR786432:FUS786433 GEN786432:GEO786433 GOJ786432:GOK786433 GYF786432:GYG786433 HIB786432:HIC786433 HRX786432:HRY786433 IBT786432:IBU786433 ILP786432:ILQ786433 IVL786432:IVM786433 JFH786432:JFI786433 JPD786432:JPE786433 JYZ786432:JZA786433 KIV786432:KIW786433 KSR786432:KSS786433 LCN786432:LCO786433 LMJ786432:LMK786433 LWF786432:LWG786433 MGB786432:MGC786433 MPX786432:MPY786433 MZT786432:MZU786433 NJP786432:NJQ786433 NTL786432:NTM786433 ODH786432:ODI786433 OND786432:ONE786433 OWZ786432:OXA786433 PGV786432:PGW786433 PQR786432:PQS786433 QAN786432:QAO786433 QKJ786432:QKK786433 QUF786432:QUG786433 REB786432:REC786433 RNX786432:RNY786433 RXT786432:RXU786433 SHP786432:SHQ786433 SRL786432:SRM786433 TBH786432:TBI786433 TLD786432:TLE786433 TUZ786432:TVA786433 UEV786432:UEW786433 UOR786432:UOS786433 UYN786432:UYO786433 VIJ786432:VIK786433 VSF786432:VSG786433 WCB786432:WCC786433 WLX786432:WLY786433 WVT786432:WVU786433 WCB983040:WCC983041 JH851968:JI851969 TD851968:TE851969 ACZ851968:ADA851969 AMV851968:AMW851969 AWR851968:AWS851969 BGN851968:BGO851969 BQJ851968:BQK851969 CAF851968:CAG851969 CKB851968:CKC851969 CTX851968:CTY851969 DDT851968:DDU851969 DNP851968:DNQ851969 DXL851968:DXM851969 EHH851968:EHI851969 ERD851968:ERE851969 FAZ851968:FBA851969 FKV851968:FKW851969 FUR851968:FUS851969 GEN851968:GEO851969 GOJ851968:GOK851969 GYF851968:GYG851969 HIB851968:HIC851969 HRX851968:HRY851969 IBT851968:IBU851969 ILP851968:ILQ851969 IVL851968:IVM851969 JFH851968:JFI851969 JPD851968:JPE851969 JYZ851968:JZA851969 KIV851968:KIW851969 KSR851968:KSS851969 LCN851968:LCO851969 LMJ851968:LMK851969 LWF851968:LWG851969 MGB851968:MGC851969 MPX851968:MPY851969 MZT851968:MZU851969 NJP851968:NJQ851969 NTL851968:NTM851969 ODH851968:ODI851969 OND851968:ONE851969 OWZ851968:OXA851969 PGV851968:PGW851969 PQR851968:PQS851969 QAN851968:QAO851969 QKJ851968:QKK851969 QUF851968:QUG851969 REB851968:REC851969 RNX851968:RNY851969 RXT851968:RXU851969 SHP851968:SHQ851969 SRL851968:SRM851969 TBH851968:TBI851969 TLD851968:TLE851969 TUZ851968:TVA851969 UEV851968:UEW851969 UOR851968:UOS851969 UYN851968:UYO851969 VIJ851968:VIK851969 VSF851968:VSG851969 WCB851968:WCC851969 WLX851968:WLY851969 WVT851968:WVU851969 WLX983040:WLY983041 JH917504:JI917505 TD917504:TE917505 ACZ917504:ADA917505 AMV917504:AMW917505 AWR917504:AWS917505 BGN917504:BGO917505 BQJ917504:BQK917505 CAF917504:CAG917505 CKB917504:CKC917505 CTX917504:CTY917505 DDT917504:DDU917505 DNP917504:DNQ917505 DXL917504:DXM917505 EHH917504:EHI917505 ERD917504:ERE917505 FAZ917504:FBA917505 FKV917504:FKW917505 FUR917504:FUS917505 GEN917504:GEO917505 GOJ917504:GOK917505 GYF917504:GYG917505 HIB917504:HIC917505 HRX917504:HRY917505 IBT917504:IBU917505 ILP917504:ILQ917505 IVL917504:IVM917505 JFH917504:JFI917505 JPD917504:JPE917505 JYZ917504:JZA917505 KIV917504:KIW917505 KSR917504:KSS917505 LCN917504:LCO917505 LMJ917504:LMK917505 LWF917504:LWG917505 MGB917504:MGC917505 MPX917504:MPY917505 MZT917504:MZU917505 NJP917504:NJQ917505 NTL917504:NTM917505 ODH917504:ODI917505 OND917504:ONE917505 OWZ917504:OXA917505 PGV917504:PGW917505 PQR917504:PQS917505 QAN917504:QAO917505 QKJ917504:QKK917505 QUF917504:QUG917505 REB917504:REC917505 RNX917504:RNY917505 RXT917504:RXU917505 SHP917504:SHQ917505 SRL917504:SRM917505 TBH917504:TBI917505 TLD917504:TLE917505 TUZ917504:TVA917505 UEV917504:UEW917505 UOR917504:UOS917505 UYN917504:UYO917505 VIJ917504:VIK917505 VSF917504:VSG917505 WCB917504:WCC917505 WLX917504:WLY917505 WVT917504:WVU917505 WVT983040:WVU983041 JH983040:JI983041 TD983040:TE983041 ACZ983040:ADA983041 AMV983040:AMW983041 AWR983040:AWS983041 BGN983040:BGO983041 BQJ983040:BQK983041 CAF983040:CAG983041 CKB983040:CKC983041 CTX983040:CTY983041 DDT983040:DDU983041 DNP983040:DNQ983041 DXL983040:DXM983041 EHH983040:EHI983041 ERD983040:ERE983041 FAZ983040:FBA983041 FKV983040:FKW983041 FUR983040:FUS983041 GEN983040:GEO983041 GOJ983040:GOK983041 GYF983040:GYG983041 HIB983040:HIC983041 HRX983040:HRY983041 IBT983040:IBU983041 ILP983040:ILQ983041 IVL983040:IVM983041 JFH983040:JFI983041 JPD983040:JPE983041 JYZ983040:JZA983041 KIV983040:KIW983041 KSR983040:KSS983041 LCN983040:LCO983041 LMJ983040:LMK983041" xr:uid="{00000000-0002-0000-0500-000001000000}">
      <formula1>0</formula1>
    </dataValidation>
    <dataValidation type="whole" operator="notEqual" allowBlank="1" showInputMessage="1" showErrorMessage="1" errorTitle="Incorrect entry" error="You can enter only whole numbers." sqref="LWF983034:LWG983039 JH65520:JI65528 TD65520:TE65528 ACZ65520:ADA65528 AMV65520:AMW65528 AWR65520:AWS65528 BGN65520:BGO65528 BQJ65520:BQK65528 CAF65520:CAG65528 CKB65520:CKC65528 CTX65520:CTY65528 DDT65520:DDU65528 DNP65520:DNQ65528 DXL65520:DXM65528 EHH65520:EHI65528 ERD65520:ERE65528 FAZ65520:FBA65528 FKV65520:FKW65528 FUR65520:FUS65528 GEN65520:GEO65528 GOJ65520:GOK65528 GYF65520:GYG65528 HIB65520:HIC65528 HRX65520:HRY65528 IBT65520:IBU65528 ILP65520:ILQ65528 IVL65520:IVM65528 JFH65520:JFI65528 JPD65520:JPE65528 JYZ65520:JZA65528 KIV65520:KIW65528 KSR65520:KSS65528 LCN65520:LCO65528 LMJ65520:LMK65528 LWF65520:LWG65528 MGB65520:MGC65528 MPX65520:MPY65528 MZT65520:MZU65528 NJP65520:NJQ65528 NTL65520:NTM65528 ODH65520:ODI65528 OND65520:ONE65528 OWZ65520:OXA65528 PGV65520:PGW65528 PQR65520:PQS65528 QAN65520:QAO65528 QKJ65520:QKK65528 QUF65520:QUG65528 REB65520:REC65528 RNX65520:RNY65528 RXT65520:RXU65528 SHP65520:SHQ65528 SRL65520:SRM65528 TBH65520:TBI65528 TLD65520:TLE65528 TUZ65520:TVA65528 UEV65520:UEW65528 UOR65520:UOS65528 UYN65520:UYO65528 VIJ65520:VIK65528 VSF65520:VSG65528 WCB65520:WCC65528 WLX65520:WLY65528 WVT65520:WVU65528 MGB983034:MGC983039 JH131056:JI131064 TD131056:TE131064 ACZ131056:ADA131064 AMV131056:AMW131064 AWR131056:AWS131064 BGN131056:BGO131064 BQJ131056:BQK131064 CAF131056:CAG131064 CKB131056:CKC131064 CTX131056:CTY131064 DDT131056:DDU131064 DNP131056:DNQ131064 DXL131056:DXM131064 EHH131056:EHI131064 ERD131056:ERE131064 FAZ131056:FBA131064 FKV131056:FKW131064 FUR131056:FUS131064 GEN131056:GEO131064 GOJ131056:GOK131064 GYF131056:GYG131064 HIB131056:HIC131064 HRX131056:HRY131064 IBT131056:IBU131064 ILP131056:ILQ131064 IVL131056:IVM131064 JFH131056:JFI131064 JPD131056:JPE131064 JYZ131056:JZA131064 KIV131056:KIW131064 KSR131056:KSS131064 LCN131056:LCO131064 LMJ131056:LMK131064 LWF131056:LWG131064 MGB131056:MGC131064 MPX131056:MPY131064 MZT131056:MZU131064 NJP131056:NJQ131064 NTL131056:NTM131064 ODH131056:ODI131064 OND131056:ONE131064 OWZ131056:OXA131064 PGV131056:PGW131064 PQR131056:PQS131064 QAN131056:QAO131064 QKJ131056:QKK131064 QUF131056:QUG131064 REB131056:REC131064 RNX131056:RNY131064 RXT131056:RXU131064 SHP131056:SHQ131064 SRL131056:SRM131064 TBH131056:TBI131064 TLD131056:TLE131064 TUZ131056:TVA131064 UEV131056:UEW131064 UOR131056:UOS131064 UYN131056:UYO131064 VIJ131056:VIK131064 VSF131056:VSG131064 WCB131056:WCC131064 WLX131056:WLY131064 WVT131056:WVU131064 MPX983034:MPY983039 JH196592:JI196600 TD196592:TE196600 ACZ196592:ADA196600 AMV196592:AMW196600 AWR196592:AWS196600 BGN196592:BGO196600 BQJ196592:BQK196600 CAF196592:CAG196600 CKB196592:CKC196600 CTX196592:CTY196600 DDT196592:DDU196600 DNP196592:DNQ196600 DXL196592:DXM196600 EHH196592:EHI196600 ERD196592:ERE196600 FAZ196592:FBA196600 FKV196592:FKW196600 FUR196592:FUS196600 GEN196592:GEO196600 GOJ196592:GOK196600 GYF196592:GYG196600 HIB196592:HIC196600 HRX196592:HRY196600 IBT196592:IBU196600 ILP196592:ILQ196600 IVL196592:IVM196600 JFH196592:JFI196600 JPD196592:JPE196600 JYZ196592:JZA196600 KIV196592:KIW196600 KSR196592:KSS196600 LCN196592:LCO196600 LMJ196592:LMK196600 LWF196592:LWG196600 MGB196592:MGC196600 MPX196592:MPY196600 MZT196592:MZU196600 NJP196592:NJQ196600 NTL196592:NTM196600 ODH196592:ODI196600 OND196592:ONE196600 OWZ196592:OXA196600 PGV196592:PGW196600 PQR196592:PQS196600 QAN196592:QAO196600 QKJ196592:QKK196600 QUF196592:QUG196600 REB196592:REC196600 RNX196592:RNY196600 RXT196592:RXU196600 SHP196592:SHQ196600 SRL196592:SRM196600 TBH196592:TBI196600 TLD196592:TLE196600 TUZ196592:TVA196600 UEV196592:UEW196600 UOR196592:UOS196600 UYN196592:UYO196600 VIJ196592:VIK196600 VSF196592:VSG196600 WCB196592:WCC196600 WLX196592:WLY196600 WVT196592:WVU196600 MZT983034:MZU983039 JH262128:JI262136 TD262128:TE262136 ACZ262128:ADA262136 AMV262128:AMW262136 AWR262128:AWS262136 BGN262128:BGO262136 BQJ262128:BQK262136 CAF262128:CAG262136 CKB262128:CKC262136 CTX262128:CTY262136 DDT262128:DDU262136 DNP262128:DNQ262136 DXL262128:DXM262136 EHH262128:EHI262136 ERD262128:ERE262136 FAZ262128:FBA262136 FKV262128:FKW262136 FUR262128:FUS262136 GEN262128:GEO262136 GOJ262128:GOK262136 GYF262128:GYG262136 HIB262128:HIC262136 HRX262128:HRY262136 IBT262128:IBU262136 ILP262128:ILQ262136 IVL262128:IVM262136 JFH262128:JFI262136 JPD262128:JPE262136 JYZ262128:JZA262136 KIV262128:KIW262136 KSR262128:KSS262136 LCN262128:LCO262136 LMJ262128:LMK262136 LWF262128:LWG262136 MGB262128:MGC262136 MPX262128:MPY262136 MZT262128:MZU262136 NJP262128:NJQ262136 NTL262128:NTM262136 ODH262128:ODI262136 OND262128:ONE262136 OWZ262128:OXA262136 PGV262128:PGW262136 PQR262128:PQS262136 QAN262128:QAO262136 QKJ262128:QKK262136 QUF262128:QUG262136 REB262128:REC262136 RNX262128:RNY262136 RXT262128:RXU262136 SHP262128:SHQ262136 SRL262128:SRM262136 TBH262128:TBI262136 TLD262128:TLE262136 TUZ262128:TVA262136 UEV262128:UEW262136 UOR262128:UOS262136 UYN262128:UYO262136 VIJ262128:VIK262136 VSF262128:VSG262136 WCB262128:WCC262136 WLX262128:WLY262136 WVT262128:WVU262136 NJP983034:NJQ983039 JH327664:JI327672 TD327664:TE327672 ACZ327664:ADA327672 AMV327664:AMW327672 AWR327664:AWS327672 BGN327664:BGO327672 BQJ327664:BQK327672 CAF327664:CAG327672 CKB327664:CKC327672 CTX327664:CTY327672 DDT327664:DDU327672 DNP327664:DNQ327672 DXL327664:DXM327672 EHH327664:EHI327672 ERD327664:ERE327672 FAZ327664:FBA327672 FKV327664:FKW327672 FUR327664:FUS327672 GEN327664:GEO327672 GOJ327664:GOK327672 GYF327664:GYG327672 HIB327664:HIC327672 HRX327664:HRY327672 IBT327664:IBU327672 ILP327664:ILQ327672 IVL327664:IVM327672 JFH327664:JFI327672 JPD327664:JPE327672 JYZ327664:JZA327672 KIV327664:KIW327672 KSR327664:KSS327672 LCN327664:LCO327672 LMJ327664:LMK327672 LWF327664:LWG327672 MGB327664:MGC327672 MPX327664:MPY327672 MZT327664:MZU327672 NJP327664:NJQ327672 NTL327664:NTM327672 ODH327664:ODI327672 OND327664:ONE327672 OWZ327664:OXA327672 PGV327664:PGW327672 PQR327664:PQS327672 QAN327664:QAO327672 QKJ327664:QKK327672 QUF327664:QUG327672 REB327664:REC327672 RNX327664:RNY327672 RXT327664:RXU327672 SHP327664:SHQ327672 SRL327664:SRM327672 TBH327664:TBI327672 TLD327664:TLE327672 TUZ327664:TVA327672 UEV327664:UEW327672 UOR327664:UOS327672 UYN327664:UYO327672 VIJ327664:VIK327672 VSF327664:VSG327672 WCB327664:WCC327672 WLX327664:WLY327672 WVT327664:WVU327672 NTL983034:NTM983039 JH393200:JI393208 TD393200:TE393208 ACZ393200:ADA393208 AMV393200:AMW393208 AWR393200:AWS393208 BGN393200:BGO393208 BQJ393200:BQK393208 CAF393200:CAG393208 CKB393200:CKC393208 CTX393200:CTY393208 DDT393200:DDU393208 DNP393200:DNQ393208 DXL393200:DXM393208 EHH393200:EHI393208 ERD393200:ERE393208 FAZ393200:FBA393208 FKV393200:FKW393208 FUR393200:FUS393208 GEN393200:GEO393208 GOJ393200:GOK393208 GYF393200:GYG393208 HIB393200:HIC393208 HRX393200:HRY393208 IBT393200:IBU393208 ILP393200:ILQ393208 IVL393200:IVM393208 JFH393200:JFI393208 JPD393200:JPE393208 JYZ393200:JZA393208 KIV393200:KIW393208 KSR393200:KSS393208 LCN393200:LCO393208 LMJ393200:LMK393208 LWF393200:LWG393208 MGB393200:MGC393208 MPX393200:MPY393208 MZT393200:MZU393208 NJP393200:NJQ393208 NTL393200:NTM393208 ODH393200:ODI393208 OND393200:ONE393208 OWZ393200:OXA393208 PGV393200:PGW393208 PQR393200:PQS393208 QAN393200:QAO393208 QKJ393200:QKK393208 QUF393200:QUG393208 REB393200:REC393208 RNX393200:RNY393208 RXT393200:RXU393208 SHP393200:SHQ393208 SRL393200:SRM393208 TBH393200:TBI393208 TLD393200:TLE393208 TUZ393200:TVA393208 UEV393200:UEW393208 UOR393200:UOS393208 UYN393200:UYO393208 VIJ393200:VIK393208 VSF393200:VSG393208 WCB393200:WCC393208 WLX393200:WLY393208 WVT393200:WVU393208 ODH983034:ODI983039 JH458736:JI458744 TD458736:TE458744 ACZ458736:ADA458744 AMV458736:AMW458744 AWR458736:AWS458744 BGN458736:BGO458744 BQJ458736:BQK458744 CAF458736:CAG458744 CKB458736:CKC458744 CTX458736:CTY458744 DDT458736:DDU458744 DNP458736:DNQ458744 DXL458736:DXM458744 EHH458736:EHI458744 ERD458736:ERE458744 FAZ458736:FBA458744 FKV458736:FKW458744 FUR458736:FUS458744 GEN458736:GEO458744 GOJ458736:GOK458744 GYF458736:GYG458744 HIB458736:HIC458744 HRX458736:HRY458744 IBT458736:IBU458744 ILP458736:ILQ458744 IVL458736:IVM458744 JFH458736:JFI458744 JPD458736:JPE458744 JYZ458736:JZA458744 KIV458736:KIW458744 KSR458736:KSS458744 LCN458736:LCO458744 LMJ458736:LMK458744 LWF458736:LWG458744 MGB458736:MGC458744 MPX458736:MPY458744 MZT458736:MZU458744 NJP458736:NJQ458744 NTL458736:NTM458744 ODH458736:ODI458744 OND458736:ONE458744 OWZ458736:OXA458744 PGV458736:PGW458744 PQR458736:PQS458744 QAN458736:QAO458744 QKJ458736:QKK458744 QUF458736:QUG458744 REB458736:REC458744 RNX458736:RNY458744 RXT458736:RXU458744 SHP458736:SHQ458744 SRL458736:SRM458744 TBH458736:TBI458744 TLD458736:TLE458744 TUZ458736:TVA458744 UEV458736:UEW458744 UOR458736:UOS458744 UYN458736:UYO458744 VIJ458736:VIK458744 VSF458736:VSG458744 WCB458736:WCC458744 WLX458736:WLY458744 WVT458736:WVU458744 OND983034:ONE983039 JH524272:JI524280 TD524272:TE524280 ACZ524272:ADA524280 AMV524272:AMW524280 AWR524272:AWS524280 BGN524272:BGO524280 BQJ524272:BQK524280 CAF524272:CAG524280 CKB524272:CKC524280 CTX524272:CTY524280 DDT524272:DDU524280 DNP524272:DNQ524280 DXL524272:DXM524280 EHH524272:EHI524280 ERD524272:ERE524280 FAZ524272:FBA524280 FKV524272:FKW524280 FUR524272:FUS524280 GEN524272:GEO524280 GOJ524272:GOK524280 GYF524272:GYG524280 HIB524272:HIC524280 HRX524272:HRY524280 IBT524272:IBU524280 ILP524272:ILQ524280 IVL524272:IVM524280 JFH524272:JFI524280 JPD524272:JPE524280 JYZ524272:JZA524280 KIV524272:KIW524280 KSR524272:KSS524280 LCN524272:LCO524280 LMJ524272:LMK524280 LWF524272:LWG524280 MGB524272:MGC524280 MPX524272:MPY524280 MZT524272:MZU524280 NJP524272:NJQ524280 NTL524272:NTM524280 ODH524272:ODI524280 OND524272:ONE524280 OWZ524272:OXA524280 PGV524272:PGW524280 PQR524272:PQS524280 QAN524272:QAO524280 QKJ524272:QKK524280 QUF524272:QUG524280 REB524272:REC524280 RNX524272:RNY524280 RXT524272:RXU524280 SHP524272:SHQ524280 SRL524272:SRM524280 TBH524272:TBI524280 TLD524272:TLE524280 TUZ524272:TVA524280 UEV524272:UEW524280 UOR524272:UOS524280 UYN524272:UYO524280 VIJ524272:VIK524280 VSF524272:VSG524280 WCB524272:WCC524280 WLX524272:WLY524280 WVT524272:WVU524280 OWZ983034:OXA983039 JH589808:JI589816 TD589808:TE589816 ACZ589808:ADA589816 AMV589808:AMW589816 AWR589808:AWS589816 BGN589808:BGO589816 BQJ589808:BQK589816 CAF589808:CAG589816 CKB589808:CKC589816 CTX589808:CTY589816 DDT589808:DDU589816 DNP589808:DNQ589816 DXL589808:DXM589816 EHH589808:EHI589816 ERD589808:ERE589816 FAZ589808:FBA589816 FKV589808:FKW589816 FUR589808:FUS589816 GEN589808:GEO589816 GOJ589808:GOK589816 GYF589808:GYG589816 HIB589808:HIC589816 HRX589808:HRY589816 IBT589808:IBU589816 ILP589808:ILQ589816 IVL589808:IVM589816 JFH589808:JFI589816 JPD589808:JPE589816 JYZ589808:JZA589816 KIV589808:KIW589816 KSR589808:KSS589816 LCN589808:LCO589816 LMJ589808:LMK589816 LWF589808:LWG589816 MGB589808:MGC589816 MPX589808:MPY589816 MZT589808:MZU589816 NJP589808:NJQ589816 NTL589808:NTM589816 ODH589808:ODI589816 OND589808:ONE589816 OWZ589808:OXA589816 PGV589808:PGW589816 PQR589808:PQS589816 QAN589808:QAO589816 QKJ589808:QKK589816 QUF589808:QUG589816 REB589808:REC589816 RNX589808:RNY589816 RXT589808:RXU589816 SHP589808:SHQ589816 SRL589808:SRM589816 TBH589808:TBI589816 TLD589808:TLE589816 TUZ589808:TVA589816 UEV589808:UEW589816 UOR589808:UOS589816 UYN589808:UYO589816 VIJ589808:VIK589816 VSF589808:VSG589816 WCB589808:WCC589816 WLX589808:WLY589816 WVT589808:WVU589816 PGV983034:PGW983039 JH655344:JI655352 TD655344:TE655352 ACZ655344:ADA655352 AMV655344:AMW655352 AWR655344:AWS655352 BGN655344:BGO655352 BQJ655344:BQK655352 CAF655344:CAG655352 CKB655344:CKC655352 CTX655344:CTY655352 DDT655344:DDU655352 DNP655344:DNQ655352 DXL655344:DXM655352 EHH655344:EHI655352 ERD655344:ERE655352 FAZ655344:FBA655352 FKV655344:FKW655352 FUR655344:FUS655352 GEN655344:GEO655352 GOJ655344:GOK655352 GYF655344:GYG655352 HIB655344:HIC655352 HRX655344:HRY655352 IBT655344:IBU655352 ILP655344:ILQ655352 IVL655344:IVM655352 JFH655344:JFI655352 JPD655344:JPE655352 JYZ655344:JZA655352 KIV655344:KIW655352 KSR655344:KSS655352 LCN655344:LCO655352 LMJ655344:LMK655352 LWF655344:LWG655352 MGB655344:MGC655352 MPX655344:MPY655352 MZT655344:MZU655352 NJP655344:NJQ655352 NTL655344:NTM655352 ODH655344:ODI655352 OND655344:ONE655352 OWZ655344:OXA655352 PGV655344:PGW655352 PQR655344:PQS655352 QAN655344:QAO655352 QKJ655344:QKK655352 QUF655344:QUG655352 REB655344:REC655352 RNX655344:RNY655352 RXT655344:RXU655352 SHP655344:SHQ655352 SRL655344:SRM655352 TBH655344:TBI655352 TLD655344:TLE655352 TUZ655344:TVA655352 UEV655344:UEW655352 UOR655344:UOS655352 UYN655344:UYO655352 VIJ655344:VIK655352 VSF655344:VSG655352 WCB655344:WCC655352 WLX655344:WLY655352 WVT655344:WVU655352 PQR983034:PQS983039 JH720880:JI720888 TD720880:TE720888 ACZ720880:ADA720888 AMV720880:AMW720888 AWR720880:AWS720888 BGN720880:BGO720888 BQJ720880:BQK720888 CAF720880:CAG720888 CKB720880:CKC720888 CTX720880:CTY720888 DDT720880:DDU720888 DNP720880:DNQ720888 DXL720880:DXM720888 EHH720880:EHI720888 ERD720880:ERE720888 FAZ720880:FBA720888 FKV720880:FKW720888 FUR720880:FUS720888 GEN720880:GEO720888 GOJ720880:GOK720888 GYF720880:GYG720888 HIB720880:HIC720888 HRX720880:HRY720888 IBT720880:IBU720888 ILP720880:ILQ720888 IVL720880:IVM720888 JFH720880:JFI720888 JPD720880:JPE720888 JYZ720880:JZA720888 KIV720880:KIW720888 KSR720880:KSS720888 LCN720880:LCO720888 LMJ720880:LMK720888 LWF720880:LWG720888 MGB720880:MGC720888 MPX720880:MPY720888 MZT720880:MZU720888 NJP720880:NJQ720888 NTL720880:NTM720888 ODH720880:ODI720888 OND720880:ONE720888 OWZ720880:OXA720888 PGV720880:PGW720888 PQR720880:PQS720888 QAN720880:QAO720888 QKJ720880:QKK720888 QUF720880:QUG720888 REB720880:REC720888 RNX720880:RNY720888 RXT720880:RXU720888 SHP720880:SHQ720888 SRL720880:SRM720888 TBH720880:TBI720888 TLD720880:TLE720888 TUZ720880:TVA720888 UEV720880:UEW720888 UOR720880:UOS720888 UYN720880:UYO720888 VIJ720880:VIK720888 VSF720880:VSG720888 WCB720880:WCC720888 WLX720880:WLY720888 WVT720880:WVU720888 QAN983034:QAO983039 JH786416:JI786424 TD786416:TE786424 ACZ786416:ADA786424 AMV786416:AMW786424 AWR786416:AWS786424 BGN786416:BGO786424 BQJ786416:BQK786424 CAF786416:CAG786424 CKB786416:CKC786424 CTX786416:CTY786424 DDT786416:DDU786424 DNP786416:DNQ786424 DXL786416:DXM786424 EHH786416:EHI786424 ERD786416:ERE786424 FAZ786416:FBA786424 FKV786416:FKW786424 FUR786416:FUS786424 GEN786416:GEO786424 GOJ786416:GOK786424 GYF786416:GYG786424 HIB786416:HIC786424 HRX786416:HRY786424 IBT786416:IBU786424 ILP786416:ILQ786424 IVL786416:IVM786424 JFH786416:JFI786424 JPD786416:JPE786424 JYZ786416:JZA786424 KIV786416:KIW786424 KSR786416:KSS786424 LCN786416:LCO786424 LMJ786416:LMK786424 LWF786416:LWG786424 MGB786416:MGC786424 MPX786416:MPY786424 MZT786416:MZU786424 NJP786416:NJQ786424 NTL786416:NTM786424 ODH786416:ODI786424 OND786416:ONE786424 OWZ786416:OXA786424 PGV786416:PGW786424 PQR786416:PQS786424 QAN786416:QAO786424 QKJ786416:QKK786424 QUF786416:QUG786424 REB786416:REC786424 RNX786416:RNY786424 RXT786416:RXU786424 SHP786416:SHQ786424 SRL786416:SRM786424 TBH786416:TBI786424 TLD786416:TLE786424 TUZ786416:TVA786424 UEV786416:UEW786424 UOR786416:UOS786424 UYN786416:UYO786424 VIJ786416:VIK786424 VSF786416:VSG786424 WCB786416:WCC786424 WLX786416:WLY786424 WVT786416:WVU786424 QKJ983034:QKK983039 JH851952:JI851960 TD851952:TE851960 ACZ851952:ADA851960 AMV851952:AMW851960 AWR851952:AWS851960 BGN851952:BGO851960 BQJ851952:BQK851960 CAF851952:CAG851960 CKB851952:CKC851960 CTX851952:CTY851960 DDT851952:DDU851960 DNP851952:DNQ851960 DXL851952:DXM851960 EHH851952:EHI851960 ERD851952:ERE851960 FAZ851952:FBA851960 FKV851952:FKW851960 FUR851952:FUS851960 GEN851952:GEO851960 GOJ851952:GOK851960 GYF851952:GYG851960 HIB851952:HIC851960 HRX851952:HRY851960 IBT851952:IBU851960 ILP851952:ILQ851960 IVL851952:IVM851960 JFH851952:JFI851960 JPD851952:JPE851960 JYZ851952:JZA851960 KIV851952:KIW851960 KSR851952:KSS851960 LCN851952:LCO851960 LMJ851952:LMK851960 LWF851952:LWG851960 MGB851952:MGC851960 MPX851952:MPY851960 MZT851952:MZU851960 NJP851952:NJQ851960 NTL851952:NTM851960 ODH851952:ODI851960 OND851952:ONE851960 OWZ851952:OXA851960 PGV851952:PGW851960 PQR851952:PQS851960 QAN851952:QAO851960 QKJ851952:QKK851960 QUF851952:QUG851960 REB851952:REC851960 RNX851952:RNY851960 RXT851952:RXU851960 SHP851952:SHQ851960 SRL851952:SRM851960 TBH851952:TBI851960 TLD851952:TLE851960 TUZ851952:TVA851960 UEV851952:UEW851960 UOR851952:UOS851960 UYN851952:UYO851960 VIJ851952:VIK851960 VSF851952:VSG851960 WCB851952:WCC851960 WLX851952:WLY851960 WVT851952:WVU851960 QUF983034:QUG983039 JH917488:JI917496 TD917488:TE917496 ACZ917488:ADA917496 AMV917488:AMW917496 AWR917488:AWS917496 BGN917488:BGO917496 BQJ917488:BQK917496 CAF917488:CAG917496 CKB917488:CKC917496 CTX917488:CTY917496 DDT917488:DDU917496 DNP917488:DNQ917496 DXL917488:DXM917496 EHH917488:EHI917496 ERD917488:ERE917496 FAZ917488:FBA917496 FKV917488:FKW917496 FUR917488:FUS917496 GEN917488:GEO917496 GOJ917488:GOK917496 GYF917488:GYG917496 HIB917488:HIC917496 HRX917488:HRY917496 IBT917488:IBU917496 ILP917488:ILQ917496 IVL917488:IVM917496 JFH917488:JFI917496 JPD917488:JPE917496 JYZ917488:JZA917496 KIV917488:KIW917496 KSR917488:KSS917496 LCN917488:LCO917496 LMJ917488:LMK917496 LWF917488:LWG917496 MGB917488:MGC917496 MPX917488:MPY917496 MZT917488:MZU917496 NJP917488:NJQ917496 NTL917488:NTM917496 ODH917488:ODI917496 OND917488:ONE917496 OWZ917488:OXA917496 PGV917488:PGW917496 PQR917488:PQS917496 QAN917488:QAO917496 QKJ917488:QKK917496 QUF917488:QUG917496 REB917488:REC917496 RNX917488:RNY917496 RXT917488:RXU917496 SHP917488:SHQ917496 SRL917488:SRM917496 TBH917488:TBI917496 TLD917488:TLE917496 TUZ917488:TVA917496 UEV917488:UEW917496 UOR917488:UOS917496 UYN917488:UYO917496 VIJ917488:VIK917496 VSF917488:VSG917496 WCB917488:WCC917496 WLX917488:WLY917496 WVT917488:WVU917496 REB983034:REC983039 JH983024:JI983032 TD983024:TE983032 ACZ983024:ADA983032 AMV983024:AMW983032 AWR983024:AWS983032 BGN983024:BGO983032 BQJ983024:BQK983032 CAF983024:CAG983032 CKB983024:CKC983032 CTX983024:CTY983032 DDT983024:DDU983032 DNP983024:DNQ983032 DXL983024:DXM983032 EHH983024:EHI983032 ERD983024:ERE983032 FAZ983024:FBA983032 FKV983024:FKW983032 FUR983024:FUS983032 GEN983024:GEO983032 GOJ983024:GOK983032 GYF983024:GYG983032 HIB983024:HIC983032 HRX983024:HRY983032 IBT983024:IBU983032 ILP983024:ILQ983032 IVL983024:IVM983032 JFH983024:JFI983032 JPD983024:JPE983032 JYZ983024:JZA983032 KIV983024:KIW983032 KSR983024:KSS983032 LCN983024:LCO983032 LMJ983024:LMK983032 LWF983024:LWG983032 MGB983024:MGC983032 MPX983024:MPY983032 MZT983024:MZU983032 NJP983024:NJQ983032 NTL983024:NTM983032 ODH983024:ODI983032 OND983024:ONE983032 OWZ983024:OXA983032 PGV983024:PGW983032 PQR983024:PQS983032 QAN983024:QAO983032 QKJ983024:QKK983032 QUF983024:QUG983032 REB983024:REC983032 RNX983024:RNY983032 RXT983024:RXU983032 SHP983024:SHQ983032 SRL983024:SRM983032 TBH983024:TBI983032 TLD983024:TLE983032 TUZ983024:TVA983032 UEV983024:UEW983032 UOR983024:UOS983032 UYN983024:UYO983032 VIJ983024:VIK983032 VSF983024:VSG983032 WCB983024:WCC983032 WLX983024:WLY983032 WVT983024:WVU983032 RNX983034:RNY983039 JH65530:JI65535 TD65530:TE65535 ACZ65530:ADA65535 AMV65530:AMW65535 AWR65530:AWS65535 BGN65530:BGO65535 BQJ65530:BQK65535 CAF65530:CAG65535 CKB65530:CKC65535 CTX65530:CTY65535 DDT65530:DDU65535 DNP65530:DNQ65535 DXL65530:DXM65535 EHH65530:EHI65535 ERD65530:ERE65535 FAZ65530:FBA65535 FKV65530:FKW65535 FUR65530:FUS65535 GEN65530:GEO65535 GOJ65530:GOK65535 GYF65530:GYG65535 HIB65530:HIC65535 HRX65530:HRY65535 IBT65530:IBU65535 ILP65530:ILQ65535 IVL65530:IVM65535 JFH65530:JFI65535 JPD65530:JPE65535 JYZ65530:JZA65535 KIV65530:KIW65535 KSR65530:KSS65535 LCN65530:LCO65535 LMJ65530:LMK65535 LWF65530:LWG65535 MGB65530:MGC65535 MPX65530:MPY65535 MZT65530:MZU65535 NJP65530:NJQ65535 NTL65530:NTM65535 ODH65530:ODI65535 OND65530:ONE65535 OWZ65530:OXA65535 PGV65530:PGW65535 PQR65530:PQS65535 QAN65530:QAO65535 QKJ65530:QKK65535 QUF65530:QUG65535 REB65530:REC65535 RNX65530:RNY65535 RXT65530:RXU65535 SHP65530:SHQ65535 SRL65530:SRM65535 TBH65530:TBI65535 TLD65530:TLE65535 TUZ65530:TVA65535 UEV65530:UEW65535 UOR65530:UOS65535 UYN65530:UYO65535 VIJ65530:VIK65535 VSF65530:VSG65535 WCB65530:WCC65535 WLX65530:WLY65535 WVT65530:WVU65535 RXT983034:RXU983039 JH131066:JI131071 TD131066:TE131071 ACZ131066:ADA131071 AMV131066:AMW131071 AWR131066:AWS131071 BGN131066:BGO131071 BQJ131066:BQK131071 CAF131066:CAG131071 CKB131066:CKC131071 CTX131066:CTY131071 DDT131066:DDU131071 DNP131066:DNQ131071 DXL131066:DXM131071 EHH131066:EHI131071 ERD131066:ERE131071 FAZ131066:FBA131071 FKV131066:FKW131071 FUR131066:FUS131071 GEN131066:GEO131071 GOJ131066:GOK131071 GYF131066:GYG131071 HIB131066:HIC131071 HRX131066:HRY131071 IBT131066:IBU131071 ILP131066:ILQ131071 IVL131066:IVM131071 JFH131066:JFI131071 JPD131066:JPE131071 JYZ131066:JZA131071 KIV131066:KIW131071 KSR131066:KSS131071 LCN131066:LCO131071 LMJ131066:LMK131071 LWF131066:LWG131071 MGB131066:MGC131071 MPX131066:MPY131071 MZT131066:MZU131071 NJP131066:NJQ131071 NTL131066:NTM131071 ODH131066:ODI131071 OND131066:ONE131071 OWZ131066:OXA131071 PGV131066:PGW131071 PQR131066:PQS131071 QAN131066:QAO131071 QKJ131066:QKK131071 QUF131066:QUG131071 REB131066:REC131071 RNX131066:RNY131071 RXT131066:RXU131071 SHP131066:SHQ131071 SRL131066:SRM131071 TBH131066:TBI131071 TLD131066:TLE131071 TUZ131066:TVA131071 UEV131066:UEW131071 UOR131066:UOS131071 UYN131066:UYO131071 VIJ131066:VIK131071 VSF131066:VSG131071 WCB131066:WCC131071 WLX131066:WLY131071 WVT131066:WVU131071 SHP983034:SHQ983039 JH196602:JI196607 TD196602:TE196607 ACZ196602:ADA196607 AMV196602:AMW196607 AWR196602:AWS196607 BGN196602:BGO196607 BQJ196602:BQK196607 CAF196602:CAG196607 CKB196602:CKC196607 CTX196602:CTY196607 DDT196602:DDU196607 DNP196602:DNQ196607 DXL196602:DXM196607 EHH196602:EHI196607 ERD196602:ERE196607 FAZ196602:FBA196607 FKV196602:FKW196607 FUR196602:FUS196607 GEN196602:GEO196607 GOJ196602:GOK196607 GYF196602:GYG196607 HIB196602:HIC196607 HRX196602:HRY196607 IBT196602:IBU196607 ILP196602:ILQ196607 IVL196602:IVM196607 JFH196602:JFI196607 JPD196602:JPE196607 JYZ196602:JZA196607 KIV196602:KIW196607 KSR196602:KSS196607 LCN196602:LCO196607 LMJ196602:LMK196607 LWF196602:LWG196607 MGB196602:MGC196607 MPX196602:MPY196607 MZT196602:MZU196607 NJP196602:NJQ196607 NTL196602:NTM196607 ODH196602:ODI196607 OND196602:ONE196607 OWZ196602:OXA196607 PGV196602:PGW196607 PQR196602:PQS196607 QAN196602:QAO196607 QKJ196602:QKK196607 QUF196602:QUG196607 REB196602:REC196607 RNX196602:RNY196607 RXT196602:RXU196607 SHP196602:SHQ196607 SRL196602:SRM196607 TBH196602:TBI196607 TLD196602:TLE196607 TUZ196602:TVA196607 UEV196602:UEW196607 UOR196602:UOS196607 UYN196602:UYO196607 VIJ196602:VIK196607 VSF196602:VSG196607 WCB196602:WCC196607 WLX196602:WLY196607 WVT196602:WVU196607 SRL983034:SRM983039 JH262138:JI262143 TD262138:TE262143 ACZ262138:ADA262143 AMV262138:AMW262143 AWR262138:AWS262143 BGN262138:BGO262143 BQJ262138:BQK262143 CAF262138:CAG262143 CKB262138:CKC262143 CTX262138:CTY262143 DDT262138:DDU262143 DNP262138:DNQ262143 DXL262138:DXM262143 EHH262138:EHI262143 ERD262138:ERE262143 FAZ262138:FBA262143 FKV262138:FKW262143 FUR262138:FUS262143 GEN262138:GEO262143 GOJ262138:GOK262143 GYF262138:GYG262143 HIB262138:HIC262143 HRX262138:HRY262143 IBT262138:IBU262143 ILP262138:ILQ262143 IVL262138:IVM262143 JFH262138:JFI262143 JPD262138:JPE262143 JYZ262138:JZA262143 KIV262138:KIW262143 KSR262138:KSS262143 LCN262138:LCO262143 LMJ262138:LMK262143 LWF262138:LWG262143 MGB262138:MGC262143 MPX262138:MPY262143 MZT262138:MZU262143 NJP262138:NJQ262143 NTL262138:NTM262143 ODH262138:ODI262143 OND262138:ONE262143 OWZ262138:OXA262143 PGV262138:PGW262143 PQR262138:PQS262143 QAN262138:QAO262143 QKJ262138:QKK262143 QUF262138:QUG262143 REB262138:REC262143 RNX262138:RNY262143 RXT262138:RXU262143 SHP262138:SHQ262143 SRL262138:SRM262143 TBH262138:TBI262143 TLD262138:TLE262143 TUZ262138:TVA262143 UEV262138:UEW262143 UOR262138:UOS262143 UYN262138:UYO262143 VIJ262138:VIK262143 VSF262138:VSG262143 WCB262138:WCC262143 WLX262138:WLY262143 WVT262138:WVU262143 TBH983034:TBI983039 JH327674:JI327679 TD327674:TE327679 ACZ327674:ADA327679 AMV327674:AMW327679 AWR327674:AWS327679 BGN327674:BGO327679 BQJ327674:BQK327679 CAF327674:CAG327679 CKB327674:CKC327679 CTX327674:CTY327679 DDT327674:DDU327679 DNP327674:DNQ327679 DXL327674:DXM327679 EHH327674:EHI327679 ERD327674:ERE327679 FAZ327674:FBA327679 FKV327674:FKW327679 FUR327674:FUS327679 GEN327674:GEO327679 GOJ327674:GOK327679 GYF327674:GYG327679 HIB327674:HIC327679 HRX327674:HRY327679 IBT327674:IBU327679 ILP327674:ILQ327679 IVL327674:IVM327679 JFH327674:JFI327679 JPD327674:JPE327679 JYZ327674:JZA327679 KIV327674:KIW327679 KSR327674:KSS327679 LCN327674:LCO327679 LMJ327674:LMK327679 LWF327674:LWG327679 MGB327674:MGC327679 MPX327674:MPY327679 MZT327674:MZU327679 NJP327674:NJQ327679 NTL327674:NTM327679 ODH327674:ODI327679 OND327674:ONE327679 OWZ327674:OXA327679 PGV327674:PGW327679 PQR327674:PQS327679 QAN327674:QAO327679 QKJ327674:QKK327679 QUF327674:QUG327679 REB327674:REC327679 RNX327674:RNY327679 RXT327674:RXU327679 SHP327674:SHQ327679 SRL327674:SRM327679 TBH327674:TBI327679 TLD327674:TLE327679 TUZ327674:TVA327679 UEV327674:UEW327679 UOR327674:UOS327679 UYN327674:UYO327679 VIJ327674:VIK327679 VSF327674:VSG327679 WCB327674:WCC327679 WLX327674:WLY327679 WVT327674:WVU327679 TLD983034:TLE983039 JH393210:JI393215 TD393210:TE393215 ACZ393210:ADA393215 AMV393210:AMW393215 AWR393210:AWS393215 BGN393210:BGO393215 BQJ393210:BQK393215 CAF393210:CAG393215 CKB393210:CKC393215 CTX393210:CTY393215 DDT393210:DDU393215 DNP393210:DNQ393215 DXL393210:DXM393215 EHH393210:EHI393215 ERD393210:ERE393215 FAZ393210:FBA393215 FKV393210:FKW393215 FUR393210:FUS393215 GEN393210:GEO393215 GOJ393210:GOK393215 GYF393210:GYG393215 HIB393210:HIC393215 HRX393210:HRY393215 IBT393210:IBU393215 ILP393210:ILQ393215 IVL393210:IVM393215 JFH393210:JFI393215 JPD393210:JPE393215 JYZ393210:JZA393215 KIV393210:KIW393215 KSR393210:KSS393215 LCN393210:LCO393215 LMJ393210:LMK393215 LWF393210:LWG393215 MGB393210:MGC393215 MPX393210:MPY393215 MZT393210:MZU393215 NJP393210:NJQ393215 NTL393210:NTM393215 ODH393210:ODI393215 OND393210:ONE393215 OWZ393210:OXA393215 PGV393210:PGW393215 PQR393210:PQS393215 QAN393210:QAO393215 QKJ393210:QKK393215 QUF393210:QUG393215 REB393210:REC393215 RNX393210:RNY393215 RXT393210:RXU393215 SHP393210:SHQ393215 SRL393210:SRM393215 TBH393210:TBI393215 TLD393210:TLE393215 TUZ393210:TVA393215 UEV393210:UEW393215 UOR393210:UOS393215 UYN393210:UYO393215 VIJ393210:VIK393215 VSF393210:VSG393215 WCB393210:WCC393215 WLX393210:WLY393215 WVT393210:WVU393215 TUZ983034:TVA983039 JH458746:JI458751 TD458746:TE458751 ACZ458746:ADA458751 AMV458746:AMW458751 AWR458746:AWS458751 BGN458746:BGO458751 BQJ458746:BQK458751 CAF458746:CAG458751 CKB458746:CKC458751 CTX458746:CTY458751 DDT458746:DDU458751 DNP458746:DNQ458751 DXL458746:DXM458751 EHH458746:EHI458751 ERD458746:ERE458751 FAZ458746:FBA458751 FKV458746:FKW458751 FUR458746:FUS458751 GEN458746:GEO458751 GOJ458746:GOK458751 GYF458746:GYG458751 HIB458746:HIC458751 HRX458746:HRY458751 IBT458746:IBU458751 ILP458746:ILQ458751 IVL458746:IVM458751 JFH458746:JFI458751 JPD458746:JPE458751 JYZ458746:JZA458751 KIV458746:KIW458751 KSR458746:KSS458751 LCN458746:LCO458751 LMJ458746:LMK458751 LWF458746:LWG458751 MGB458746:MGC458751 MPX458746:MPY458751 MZT458746:MZU458751 NJP458746:NJQ458751 NTL458746:NTM458751 ODH458746:ODI458751 OND458746:ONE458751 OWZ458746:OXA458751 PGV458746:PGW458751 PQR458746:PQS458751 QAN458746:QAO458751 QKJ458746:QKK458751 QUF458746:QUG458751 REB458746:REC458751 RNX458746:RNY458751 RXT458746:RXU458751 SHP458746:SHQ458751 SRL458746:SRM458751 TBH458746:TBI458751 TLD458746:TLE458751 TUZ458746:TVA458751 UEV458746:UEW458751 UOR458746:UOS458751 UYN458746:UYO458751 VIJ458746:VIK458751 VSF458746:VSG458751 WCB458746:WCC458751 WLX458746:WLY458751 WVT458746:WVU458751 UEV983034:UEW983039 JH524282:JI524287 TD524282:TE524287 ACZ524282:ADA524287 AMV524282:AMW524287 AWR524282:AWS524287 BGN524282:BGO524287 BQJ524282:BQK524287 CAF524282:CAG524287 CKB524282:CKC524287 CTX524282:CTY524287 DDT524282:DDU524287 DNP524282:DNQ524287 DXL524282:DXM524287 EHH524282:EHI524287 ERD524282:ERE524287 FAZ524282:FBA524287 FKV524282:FKW524287 FUR524282:FUS524287 GEN524282:GEO524287 GOJ524282:GOK524287 GYF524282:GYG524287 HIB524282:HIC524287 HRX524282:HRY524287 IBT524282:IBU524287 ILP524282:ILQ524287 IVL524282:IVM524287 JFH524282:JFI524287 JPD524282:JPE524287 JYZ524282:JZA524287 KIV524282:KIW524287 KSR524282:KSS524287 LCN524282:LCO524287 LMJ524282:LMK524287 LWF524282:LWG524287 MGB524282:MGC524287 MPX524282:MPY524287 MZT524282:MZU524287 NJP524282:NJQ524287 NTL524282:NTM524287 ODH524282:ODI524287 OND524282:ONE524287 OWZ524282:OXA524287 PGV524282:PGW524287 PQR524282:PQS524287 QAN524282:QAO524287 QKJ524282:QKK524287 QUF524282:QUG524287 REB524282:REC524287 RNX524282:RNY524287 RXT524282:RXU524287 SHP524282:SHQ524287 SRL524282:SRM524287 TBH524282:TBI524287 TLD524282:TLE524287 TUZ524282:TVA524287 UEV524282:UEW524287 UOR524282:UOS524287 UYN524282:UYO524287 VIJ524282:VIK524287 VSF524282:VSG524287 WCB524282:WCC524287 WLX524282:WLY524287 WVT524282:WVU524287 UOR983034:UOS983039 JH589818:JI589823 TD589818:TE589823 ACZ589818:ADA589823 AMV589818:AMW589823 AWR589818:AWS589823 BGN589818:BGO589823 BQJ589818:BQK589823 CAF589818:CAG589823 CKB589818:CKC589823 CTX589818:CTY589823 DDT589818:DDU589823 DNP589818:DNQ589823 DXL589818:DXM589823 EHH589818:EHI589823 ERD589818:ERE589823 FAZ589818:FBA589823 FKV589818:FKW589823 FUR589818:FUS589823 GEN589818:GEO589823 GOJ589818:GOK589823 GYF589818:GYG589823 HIB589818:HIC589823 HRX589818:HRY589823 IBT589818:IBU589823 ILP589818:ILQ589823 IVL589818:IVM589823 JFH589818:JFI589823 JPD589818:JPE589823 JYZ589818:JZA589823 KIV589818:KIW589823 KSR589818:KSS589823 LCN589818:LCO589823 LMJ589818:LMK589823 LWF589818:LWG589823 MGB589818:MGC589823 MPX589818:MPY589823 MZT589818:MZU589823 NJP589818:NJQ589823 NTL589818:NTM589823 ODH589818:ODI589823 OND589818:ONE589823 OWZ589818:OXA589823 PGV589818:PGW589823 PQR589818:PQS589823 QAN589818:QAO589823 QKJ589818:QKK589823 QUF589818:QUG589823 REB589818:REC589823 RNX589818:RNY589823 RXT589818:RXU589823 SHP589818:SHQ589823 SRL589818:SRM589823 TBH589818:TBI589823 TLD589818:TLE589823 TUZ589818:TVA589823 UEV589818:UEW589823 UOR589818:UOS589823 UYN589818:UYO589823 VIJ589818:VIK589823 VSF589818:VSG589823 WCB589818:WCC589823 WLX589818:WLY589823 WVT589818:WVU589823 UYN983034:UYO983039 JH655354:JI655359 TD655354:TE655359 ACZ655354:ADA655359 AMV655354:AMW655359 AWR655354:AWS655359 BGN655354:BGO655359 BQJ655354:BQK655359 CAF655354:CAG655359 CKB655354:CKC655359 CTX655354:CTY655359 DDT655354:DDU655359 DNP655354:DNQ655359 DXL655354:DXM655359 EHH655354:EHI655359 ERD655354:ERE655359 FAZ655354:FBA655359 FKV655354:FKW655359 FUR655354:FUS655359 GEN655354:GEO655359 GOJ655354:GOK655359 GYF655354:GYG655359 HIB655354:HIC655359 HRX655354:HRY655359 IBT655354:IBU655359 ILP655354:ILQ655359 IVL655354:IVM655359 JFH655354:JFI655359 JPD655354:JPE655359 JYZ655354:JZA655359 KIV655354:KIW655359 KSR655354:KSS655359 LCN655354:LCO655359 LMJ655354:LMK655359 LWF655354:LWG655359 MGB655354:MGC655359 MPX655354:MPY655359 MZT655354:MZU655359 NJP655354:NJQ655359 NTL655354:NTM655359 ODH655354:ODI655359 OND655354:ONE655359 OWZ655354:OXA655359 PGV655354:PGW655359 PQR655354:PQS655359 QAN655354:QAO655359 QKJ655354:QKK655359 QUF655354:QUG655359 REB655354:REC655359 RNX655354:RNY655359 RXT655354:RXU655359 SHP655354:SHQ655359 SRL655354:SRM655359 TBH655354:TBI655359 TLD655354:TLE655359 TUZ655354:TVA655359 UEV655354:UEW655359 UOR655354:UOS655359 UYN655354:UYO655359 VIJ655354:VIK655359 VSF655354:VSG655359 WCB655354:WCC655359 WLX655354:WLY655359 WVT655354:WVU655359 VIJ983034:VIK983039 JH720890:JI720895 TD720890:TE720895 ACZ720890:ADA720895 AMV720890:AMW720895 AWR720890:AWS720895 BGN720890:BGO720895 BQJ720890:BQK720895 CAF720890:CAG720895 CKB720890:CKC720895 CTX720890:CTY720895 DDT720890:DDU720895 DNP720890:DNQ720895 DXL720890:DXM720895 EHH720890:EHI720895 ERD720890:ERE720895 FAZ720890:FBA720895 FKV720890:FKW720895 FUR720890:FUS720895 GEN720890:GEO720895 GOJ720890:GOK720895 GYF720890:GYG720895 HIB720890:HIC720895 HRX720890:HRY720895 IBT720890:IBU720895 ILP720890:ILQ720895 IVL720890:IVM720895 JFH720890:JFI720895 JPD720890:JPE720895 JYZ720890:JZA720895 KIV720890:KIW720895 KSR720890:KSS720895 LCN720890:LCO720895 LMJ720890:LMK720895 LWF720890:LWG720895 MGB720890:MGC720895 MPX720890:MPY720895 MZT720890:MZU720895 NJP720890:NJQ720895 NTL720890:NTM720895 ODH720890:ODI720895 OND720890:ONE720895 OWZ720890:OXA720895 PGV720890:PGW720895 PQR720890:PQS720895 QAN720890:QAO720895 QKJ720890:QKK720895 QUF720890:QUG720895 REB720890:REC720895 RNX720890:RNY720895 RXT720890:RXU720895 SHP720890:SHQ720895 SRL720890:SRM720895 TBH720890:TBI720895 TLD720890:TLE720895 TUZ720890:TVA720895 UEV720890:UEW720895 UOR720890:UOS720895 UYN720890:UYO720895 VIJ720890:VIK720895 VSF720890:VSG720895 WCB720890:WCC720895 WLX720890:WLY720895 WVT720890:WVU720895 VSF983034:VSG983039 JH786426:JI786431 TD786426:TE786431 ACZ786426:ADA786431 AMV786426:AMW786431 AWR786426:AWS786431 BGN786426:BGO786431 BQJ786426:BQK786431 CAF786426:CAG786431 CKB786426:CKC786431 CTX786426:CTY786431 DDT786426:DDU786431 DNP786426:DNQ786431 DXL786426:DXM786431 EHH786426:EHI786431 ERD786426:ERE786431 FAZ786426:FBA786431 FKV786426:FKW786431 FUR786426:FUS786431 GEN786426:GEO786431 GOJ786426:GOK786431 GYF786426:GYG786431 HIB786426:HIC786431 HRX786426:HRY786431 IBT786426:IBU786431 ILP786426:ILQ786431 IVL786426:IVM786431 JFH786426:JFI786431 JPD786426:JPE786431 JYZ786426:JZA786431 KIV786426:KIW786431 KSR786426:KSS786431 LCN786426:LCO786431 LMJ786426:LMK786431 LWF786426:LWG786431 MGB786426:MGC786431 MPX786426:MPY786431 MZT786426:MZU786431 NJP786426:NJQ786431 NTL786426:NTM786431 ODH786426:ODI786431 OND786426:ONE786431 OWZ786426:OXA786431 PGV786426:PGW786431 PQR786426:PQS786431 QAN786426:QAO786431 QKJ786426:QKK786431 QUF786426:QUG786431 REB786426:REC786431 RNX786426:RNY786431 RXT786426:RXU786431 SHP786426:SHQ786431 SRL786426:SRM786431 TBH786426:TBI786431 TLD786426:TLE786431 TUZ786426:TVA786431 UEV786426:UEW786431 UOR786426:UOS786431 UYN786426:UYO786431 VIJ786426:VIK786431 VSF786426:VSG786431 WCB786426:WCC786431 WLX786426:WLY786431 WVT786426:WVU786431 WCB983034:WCC983039 JH851962:JI851967 TD851962:TE851967 ACZ851962:ADA851967 AMV851962:AMW851967 AWR851962:AWS851967 BGN851962:BGO851967 BQJ851962:BQK851967 CAF851962:CAG851967 CKB851962:CKC851967 CTX851962:CTY851967 DDT851962:DDU851967 DNP851962:DNQ851967 DXL851962:DXM851967 EHH851962:EHI851967 ERD851962:ERE851967 FAZ851962:FBA851967 FKV851962:FKW851967 FUR851962:FUS851967 GEN851962:GEO851967 GOJ851962:GOK851967 GYF851962:GYG851967 HIB851962:HIC851967 HRX851962:HRY851967 IBT851962:IBU851967 ILP851962:ILQ851967 IVL851962:IVM851967 JFH851962:JFI851967 JPD851962:JPE851967 JYZ851962:JZA851967 KIV851962:KIW851967 KSR851962:KSS851967 LCN851962:LCO851967 LMJ851962:LMK851967 LWF851962:LWG851967 MGB851962:MGC851967 MPX851962:MPY851967 MZT851962:MZU851967 NJP851962:NJQ851967 NTL851962:NTM851967 ODH851962:ODI851967 OND851962:ONE851967 OWZ851962:OXA851967 PGV851962:PGW851967 PQR851962:PQS851967 QAN851962:QAO851967 QKJ851962:QKK851967 QUF851962:QUG851967 REB851962:REC851967 RNX851962:RNY851967 RXT851962:RXU851967 SHP851962:SHQ851967 SRL851962:SRM851967 TBH851962:TBI851967 TLD851962:TLE851967 TUZ851962:TVA851967 UEV851962:UEW851967 UOR851962:UOS851967 UYN851962:UYO851967 VIJ851962:VIK851967 VSF851962:VSG851967 WCB851962:WCC851967 WLX851962:WLY851967 WVT851962:WVU851967 WLX983034:WLY983039 JH917498:JI917503 TD917498:TE917503 ACZ917498:ADA917503 AMV917498:AMW917503 AWR917498:AWS917503 BGN917498:BGO917503 BQJ917498:BQK917503 CAF917498:CAG917503 CKB917498:CKC917503 CTX917498:CTY917503 DDT917498:DDU917503 DNP917498:DNQ917503 DXL917498:DXM917503 EHH917498:EHI917503 ERD917498:ERE917503 FAZ917498:FBA917503 FKV917498:FKW917503 FUR917498:FUS917503 GEN917498:GEO917503 GOJ917498:GOK917503 GYF917498:GYG917503 HIB917498:HIC917503 HRX917498:HRY917503 IBT917498:IBU917503 ILP917498:ILQ917503 IVL917498:IVM917503 JFH917498:JFI917503 JPD917498:JPE917503 JYZ917498:JZA917503 KIV917498:KIW917503 KSR917498:KSS917503 LCN917498:LCO917503 LMJ917498:LMK917503 LWF917498:LWG917503 MGB917498:MGC917503 MPX917498:MPY917503 MZT917498:MZU917503 NJP917498:NJQ917503 NTL917498:NTM917503 ODH917498:ODI917503 OND917498:ONE917503 OWZ917498:OXA917503 PGV917498:PGW917503 PQR917498:PQS917503 QAN917498:QAO917503 QKJ917498:QKK917503 QUF917498:QUG917503 REB917498:REC917503 RNX917498:RNY917503 RXT917498:RXU917503 SHP917498:SHQ917503 SRL917498:SRM917503 TBH917498:TBI917503 TLD917498:TLE917503 TUZ917498:TVA917503 UEV917498:UEW917503 UOR917498:UOS917503 UYN917498:UYO917503 VIJ917498:VIK917503 VSF917498:VSG917503 WCB917498:WCC917503 WLX917498:WLY917503 WVT917498:WVU917503 WVT983034:WVU983039 JH983034:JI983039 TD983034:TE983039 ACZ983034:ADA983039 AMV983034:AMW983039 AWR983034:AWS983039 BGN983034:BGO983039 BQJ983034:BQK983039 CAF983034:CAG983039 CKB983034:CKC983039 CTX983034:CTY983039 DDT983034:DDU983039 DNP983034:DNQ983039 DXL983034:DXM983039 EHH983034:EHI983039 ERD983034:ERE983039 FAZ983034:FBA983039 FKV983034:FKW983039 FUR983034:FUS983039 GEN983034:GEO983039 GOJ983034:GOK983039 GYF983034:GYG983039 HIB983034:HIC983039 HRX983034:HRY983039 IBT983034:IBU983039 ILP983034:ILQ983039 IVL983034:IVM983039 JFH983034:JFI983039 JPD983034:JPE983039 JYZ983034:JZA983039 KIV983034:KIW983039 KSR983034:KSS983039 LCN983034:LCO983039 LMJ983034:LMK983039" xr:uid="{00000000-0002-0000-0500-000002000000}">
      <formula1>999999999999</formula1>
    </dataValidation>
    <dataValidation type="whole" operator="notEqual" allowBlank="1" showInputMessage="1" showErrorMessage="1" errorTitle="Incorrect entry" error="You can enter only whole numbers." sqref="RNX983042:RNY983043 JH65538:JI65539 TD65538:TE65539 ACZ65538:ADA65539 AMV65538:AMW65539 AWR65538:AWS65539 BGN65538:BGO65539 BQJ65538:BQK65539 CAF65538:CAG65539 CKB65538:CKC65539 CTX65538:CTY65539 DDT65538:DDU65539 DNP65538:DNQ65539 DXL65538:DXM65539 EHH65538:EHI65539 ERD65538:ERE65539 FAZ65538:FBA65539 FKV65538:FKW65539 FUR65538:FUS65539 GEN65538:GEO65539 GOJ65538:GOK65539 GYF65538:GYG65539 HIB65538:HIC65539 HRX65538:HRY65539 IBT65538:IBU65539 ILP65538:ILQ65539 IVL65538:IVM65539 JFH65538:JFI65539 JPD65538:JPE65539 JYZ65538:JZA65539 KIV65538:KIW65539 KSR65538:KSS65539 LCN65538:LCO65539 LMJ65538:LMK65539 LWF65538:LWG65539 MGB65538:MGC65539 MPX65538:MPY65539 MZT65538:MZU65539 NJP65538:NJQ65539 NTL65538:NTM65539 ODH65538:ODI65539 OND65538:ONE65539 OWZ65538:OXA65539 PGV65538:PGW65539 PQR65538:PQS65539 QAN65538:QAO65539 QKJ65538:QKK65539 QUF65538:QUG65539 REB65538:REC65539 RNX65538:RNY65539 RXT65538:RXU65539 SHP65538:SHQ65539 SRL65538:SRM65539 TBH65538:TBI65539 TLD65538:TLE65539 TUZ65538:TVA65539 UEV65538:UEW65539 UOR65538:UOS65539 UYN65538:UYO65539 VIJ65538:VIK65539 VSF65538:VSG65539 WCB65538:WCC65539 WLX65538:WLY65539 WVT65538:WVU65539 RXT983042:RXU983043 JH131074:JI131075 TD131074:TE131075 ACZ131074:ADA131075 AMV131074:AMW131075 AWR131074:AWS131075 BGN131074:BGO131075 BQJ131074:BQK131075 CAF131074:CAG131075 CKB131074:CKC131075 CTX131074:CTY131075 DDT131074:DDU131075 DNP131074:DNQ131075 DXL131074:DXM131075 EHH131074:EHI131075 ERD131074:ERE131075 FAZ131074:FBA131075 FKV131074:FKW131075 FUR131074:FUS131075 GEN131074:GEO131075 GOJ131074:GOK131075 GYF131074:GYG131075 HIB131074:HIC131075 HRX131074:HRY131075 IBT131074:IBU131075 ILP131074:ILQ131075 IVL131074:IVM131075 JFH131074:JFI131075 JPD131074:JPE131075 JYZ131074:JZA131075 KIV131074:KIW131075 KSR131074:KSS131075 LCN131074:LCO131075 LMJ131074:LMK131075 LWF131074:LWG131075 MGB131074:MGC131075 MPX131074:MPY131075 MZT131074:MZU131075 NJP131074:NJQ131075 NTL131074:NTM131075 ODH131074:ODI131075 OND131074:ONE131075 OWZ131074:OXA131075 PGV131074:PGW131075 PQR131074:PQS131075 QAN131074:QAO131075 QKJ131074:QKK131075 QUF131074:QUG131075 REB131074:REC131075 RNX131074:RNY131075 RXT131074:RXU131075 SHP131074:SHQ131075 SRL131074:SRM131075 TBH131074:TBI131075 TLD131074:TLE131075 TUZ131074:TVA131075 UEV131074:UEW131075 UOR131074:UOS131075 UYN131074:UYO131075 VIJ131074:VIK131075 VSF131074:VSG131075 WCB131074:WCC131075 WLX131074:WLY131075 WVT131074:WVU131075 SHP983042:SHQ983043 JH196610:JI196611 TD196610:TE196611 ACZ196610:ADA196611 AMV196610:AMW196611 AWR196610:AWS196611 BGN196610:BGO196611 BQJ196610:BQK196611 CAF196610:CAG196611 CKB196610:CKC196611 CTX196610:CTY196611 DDT196610:DDU196611 DNP196610:DNQ196611 DXL196610:DXM196611 EHH196610:EHI196611 ERD196610:ERE196611 FAZ196610:FBA196611 FKV196610:FKW196611 FUR196610:FUS196611 GEN196610:GEO196611 GOJ196610:GOK196611 GYF196610:GYG196611 HIB196610:HIC196611 HRX196610:HRY196611 IBT196610:IBU196611 ILP196610:ILQ196611 IVL196610:IVM196611 JFH196610:JFI196611 JPD196610:JPE196611 JYZ196610:JZA196611 KIV196610:KIW196611 KSR196610:KSS196611 LCN196610:LCO196611 LMJ196610:LMK196611 LWF196610:LWG196611 MGB196610:MGC196611 MPX196610:MPY196611 MZT196610:MZU196611 NJP196610:NJQ196611 NTL196610:NTM196611 ODH196610:ODI196611 OND196610:ONE196611 OWZ196610:OXA196611 PGV196610:PGW196611 PQR196610:PQS196611 QAN196610:QAO196611 QKJ196610:QKK196611 QUF196610:QUG196611 REB196610:REC196611 RNX196610:RNY196611 RXT196610:RXU196611 SHP196610:SHQ196611 SRL196610:SRM196611 TBH196610:TBI196611 TLD196610:TLE196611 TUZ196610:TVA196611 UEV196610:UEW196611 UOR196610:UOS196611 UYN196610:UYO196611 VIJ196610:VIK196611 VSF196610:VSG196611 WCB196610:WCC196611 WLX196610:WLY196611 WVT196610:WVU196611 SRL983042:SRM983043 JH262146:JI262147 TD262146:TE262147 ACZ262146:ADA262147 AMV262146:AMW262147 AWR262146:AWS262147 BGN262146:BGO262147 BQJ262146:BQK262147 CAF262146:CAG262147 CKB262146:CKC262147 CTX262146:CTY262147 DDT262146:DDU262147 DNP262146:DNQ262147 DXL262146:DXM262147 EHH262146:EHI262147 ERD262146:ERE262147 FAZ262146:FBA262147 FKV262146:FKW262147 FUR262146:FUS262147 GEN262146:GEO262147 GOJ262146:GOK262147 GYF262146:GYG262147 HIB262146:HIC262147 HRX262146:HRY262147 IBT262146:IBU262147 ILP262146:ILQ262147 IVL262146:IVM262147 JFH262146:JFI262147 JPD262146:JPE262147 JYZ262146:JZA262147 KIV262146:KIW262147 KSR262146:KSS262147 LCN262146:LCO262147 LMJ262146:LMK262147 LWF262146:LWG262147 MGB262146:MGC262147 MPX262146:MPY262147 MZT262146:MZU262147 NJP262146:NJQ262147 NTL262146:NTM262147 ODH262146:ODI262147 OND262146:ONE262147 OWZ262146:OXA262147 PGV262146:PGW262147 PQR262146:PQS262147 QAN262146:QAO262147 QKJ262146:QKK262147 QUF262146:QUG262147 REB262146:REC262147 RNX262146:RNY262147 RXT262146:RXU262147 SHP262146:SHQ262147 SRL262146:SRM262147 TBH262146:TBI262147 TLD262146:TLE262147 TUZ262146:TVA262147 UEV262146:UEW262147 UOR262146:UOS262147 UYN262146:UYO262147 VIJ262146:VIK262147 VSF262146:VSG262147 WCB262146:WCC262147 WLX262146:WLY262147 WVT262146:WVU262147 TBH983042:TBI983043 JH327682:JI327683 TD327682:TE327683 ACZ327682:ADA327683 AMV327682:AMW327683 AWR327682:AWS327683 BGN327682:BGO327683 BQJ327682:BQK327683 CAF327682:CAG327683 CKB327682:CKC327683 CTX327682:CTY327683 DDT327682:DDU327683 DNP327682:DNQ327683 DXL327682:DXM327683 EHH327682:EHI327683 ERD327682:ERE327683 FAZ327682:FBA327683 FKV327682:FKW327683 FUR327682:FUS327683 GEN327682:GEO327683 GOJ327682:GOK327683 GYF327682:GYG327683 HIB327682:HIC327683 HRX327682:HRY327683 IBT327682:IBU327683 ILP327682:ILQ327683 IVL327682:IVM327683 JFH327682:JFI327683 JPD327682:JPE327683 JYZ327682:JZA327683 KIV327682:KIW327683 KSR327682:KSS327683 LCN327682:LCO327683 LMJ327682:LMK327683 LWF327682:LWG327683 MGB327682:MGC327683 MPX327682:MPY327683 MZT327682:MZU327683 NJP327682:NJQ327683 NTL327682:NTM327683 ODH327682:ODI327683 OND327682:ONE327683 OWZ327682:OXA327683 PGV327682:PGW327683 PQR327682:PQS327683 QAN327682:QAO327683 QKJ327682:QKK327683 QUF327682:QUG327683 REB327682:REC327683 RNX327682:RNY327683 RXT327682:RXU327683 SHP327682:SHQ327683 SRL327682:SRM327683 TBH327682:TBI327683 TLD327682:TLE327683 TUZ327682:TVA327683 UEV327682:UEW327683 UOR327682:UOS327683 UYN327682:UYO327683 VIJ327682:VIK327683 VSF327682:VSG327683 WCB327682:WCC327683 WLX327682:WLY327683 WVT327682:WVU327683 TLD983042:TLE983043 JH393218:JI393219 TD393218:TE393219 ACZ393218:ADA393219 AMV393218:AMW393219 AWR393218:AWS393219 BGN393218:BGO393219 BQJ393218:BQK393219 CAF393218:CAG393219 CKB393218:CKC393219 CTX393218:CTY393219 DDT393218:DDU393219 DNP393218:DNQ393219 DXL393218:DXM393219 EHH393218:EHI393219 ERD393218:ERE393219 FAZ393218:FBA393219 FKV393218:FKW393219 FUR393218:FUS393219 GEN393218:GEO393219 GOJ393218:GOK393219 GYF393218:GYG393219 HIB393218:HIC393219 HRX393218:HRY393219 IBT393218:IBU393219 ILP393218:ILQ393219 IVL393218:IVM393219 JFH393218:JFI393219 JPD393218:JPE393219 JYZ393218:JZA393219 KIV393218:KIW393219 KSR393218:KSS393219 LCN393218:LCO393219 LMJ393218:LMK393219 LWF393218:LWG393219 MGB393218:MGC393219 MPX393218:MPY393219 MZT393218:MZU393219 NJP393218:NJQ393219 NTL393218:NTM393219 ODH393218:ODI393219 OND393218:ONE393219 OWZ393218:OXA393219 PGV393218:PGW393219 PQR393218:PQS393219 QAN393218:QAO393219 QKJ393218:QKK393219 QUF393218:QUG393219 REB393218:REC393219 RNX393218:RNY393219 RXT393218:RXU393219 SHP393218:SHQ393219 SRL393218:SRM393219 TBH393218:TBI393219 TLD393218:TLE393219 TUZ393218:TVA393219 UEV393218:UEW393219 UOR393218:UOS393219 UYN393218:UYO393219 VIJ393218:VIK393219 VSF393218:VSG393219 WCB393218:WCC393219 WLX393218:WLY393219 WVT393218:WVU393219 TUZ983042:TVA983043 JH458754:JI458755 TD458754:TE458755 ACZ458754:ADA458755 AMV458754:AMW458755 AWR458754:AWS458755 BGN458754:BGO458755 BQJ458754:BQK458755 CAF458754:CAG458755 CKB458754:CKC458755 CTX458754:CTY458755 DDT458754:DDU458755 DNP458754:DNQ458755 DXL458754:DXM458755 EHH458754:EHI458755 ERD458754:ERE458755 FAZ458754:FBA458755 FKV458754:FKW458755 FUR458754:FUS458755 GEN458754:GEO458755 GOJ458754:GOK458755 GYF458754:GYG458755 HIB458754:HIC458755 HRX458754:HRY458755 IBT458754:IBU458755 ILP458754:ILQ458755 IVL458754:IVM458755 JFH458754:JFI458755 JPD458754:JPE458755 JYZ458754:JZA458755 KIV458754:KIW458755 KSR458754:KSS458755 LCN458754:LCO458755 LMJ458754:LMK458755 LWF458754:LWG458755 MGB458754:MGC458755 MPX458754:MPY458755 MZT458754:MZU458755 NJP458754:NJQ458755 NTL458754:NTM458755 ODH458754:ODI458755 OND458754:ONE458755 OWZ458754:OXA458755 PGV458754:PGW458755 PQR458754:PQS458755 QAN458754:QAO458755 QKJ458754:QKK458755 QUF458754:QUG458755 REB458754:REC458755 RNX458754:RNY458755 RXT458754:RXU458755 SHP458754:SHQ458755 SRL458754:SRM458755 TBH458754:TBI458755 TLD458754:TLE458755 TUZ458754:TVA458755 UEV458754:UEW458755 UOR458754:UOS458755 UYN458754:UYO458755 VIJ458754:VIK458755 VSF458754:VSG458755 WCB458754:WCC458755 WLX458754:WLY458755 WVT458754:WVU458755 UEV983042:UEW983043 JH524290:JI524291 TD524290:TE524291 ACZ524290:ADA524291 AMV524290:AMW524291 AWR524290:AWS524291 BGN524290:BGO524291 BQJ524290:BQK524291 CAF524290:CAG524291 CKB524290:CKC524291 CTX524290:CTY524291 DDT524290:DDU524291 DNP524290:DNQ524291 DXL524290:DXM524291 EHH524290:EHI524291 ERD524290:ERE524291 FAZ524290:FBA524291 FKV524290:FKW524291 FUR524290:FUS524291 GEN524290:GEO524291 GOJ524290:GOK524291 GYF524290:GYG524291 HIB524290:HIC524291 HRX524290:HRY524291 IBT524290:IBU524291 ILP524290:ILQ524291 IVL524290:IVM524291 JFH524290:JFI524291 JPD524290:JPE524291 JYZ524290:JZA524291 KIV524290:KIW524291 KSR524290:KSS524291 LCN524290:LCO524291 LMJ524290:LMK524291 LWF524290:LWG524291 MGB524290:MGC524291 MPX524290:MPY524291 MZT524290:MZU524291 NJP524290:NJQ524291 NTL524290:NTM524291 ODH524290:ODI524291 OND524290:ONE524291 OWZ524290:OXA524291 PGV524290:PGW524291 PQR524290:PQS524291 QAN524290:QAO524291 QKJ524290:QKK524291 QUF524290:QUG524291 REB524290:REC524291 RNX524290:RNY524291 RXT524290:RXU524291 SHP524290:SHQ524291 SRL524290:SRM524291 TBH524290:TBI524291 TLD524290:TLE524291 TUZ524290:TVA524291 UEV524290:UEW524291 UOR524290:UOS524291 UYN524290:UYO524291 VIJ524290:VIK524291 VSF524290:VSG524291 WCB524290:WCC524291 WLX524290:WLY524291 WVT524290:WVU524291 UOR983042:UOS983043 JH589826:JI589827 TD589826:TE589827 ACZ589826:ADA589827 AMV589826:AMW589827 AWR589826:AWS589827 BGN589826:BGO589827 BQJ589826:BQK589827 CAF589826:CAG589827 CKB589826:CKC589827 CTX589826:CTY589827 DDT589826:DDU589827 DNP589826:DNQ589827 DXL589826:DXM589827 EHH589826:EHI589827 ERD589826:ERE589827 FAZ589826:FBA589827 FKV589826:FKW589827 FUR589826:FUS589827 GEN589826:GEO589827 GOJ589826:GOK589827 GYF589826:GYG589827 HIB589826:HIC589827 HRX589826:HRY589827 IBT589826:IBU589827 ILP589826:ILQ589827 IVL589826:IVM589827 JFH589826:JFI589827 JPD589826:JPE589827 JYZ589826:JZA589827 KIV589826:KIW589827 KSR589826:KSS589827 LCN589826:LCO589827 LMJ589826:LMK589827 LWF589826:LWG589827 MGB589826:MGC589827 MPX589826:MPY589827 MZT589826:MZU589827 NJP589826:NJQ589827 NTL589826:NTM589827 ODH589826:ODI589827 OND589826:ONE589827 OWZ589826:OXA589827 PGV589826:PGW589827 PQR589826:PQS589827 QAN589826:QAO589827 QKJ589826:QKK589827 QUF589826:QUG589827 REB589826:REC589827 RNX589826:RNY589827 RXT589826:RXU589827 SHP589826:SHQ589827 SRL589826:SRM589827 TBH589826:TBI589827 TLD589826:TLE589827 TUZ589826:TVA589827 UEV589826:UEW589827 UOR589826:UOS589827 UYN589826:UYO589827 VIJ589826:VIK589827 VSF589826:VSG589827 WCB589826:WCC589827 WLX589826:WLY589827 WVT589826:WVU589827 UYN983042:UYO983043 JH655362:JI655363 TD655362:TE655363 ACZ655362:ADA655363 AMV655362:AMW655363 AWR655362:AWS655363 BGN655362:BGO655363 BQJ655362:BQK655363 CAF655362:CAG655363 CKB655362:CKC655363 CTX655362:CTY655363 DDT655362:DDU655363 DNP655362:DNQ655363 DXL655362:DXM655363 EHH655362:EHI655363 ERD655362:ERE655363 FAZ655362:FBA655363 FKV655362:FKW655363 FUR655362:FUS655363 GEN655362:GEO655363 GOJ655362:GOK655363 GYF655362:GYG655363 HIB655362:HIC655363 HRX655362:HRY655363 IBT655362:IBU655363 ILP655362:ILQ655363 IVL655362:IVM655363 JFH655362:JFI655363 JPD655362:JPE655363 JYZ655362:JZA655363 KIV655362:KIW655363 KSR655362:KSS655363 LCN655362:LCO655363 LMJ655362:LMK655363 LWF655362:LWG655363 MGB655362:MGC655363 MPX655362:MPY655363 MZT655362:MZU655363 NJP655362:NJQ655363 NTL655362:NTM655363 ODH655362:ODI655363 OND655362:ONE655363 OWZ655362:OXA655363 PGV655362:PGW655363 PQR655362:PQS655363 QAN655362:QAO655363 QKJ655362:QKK655363 QUF655362:QUG655363 REB655362:REC655363 RNX655362:RNY655363 RXT655362:RXU655363 SHP655362:SHQ655363 SRL655362:SRM655363 TBH655362:TBI655363 TLD655362:TLE655363 TUZ655362:TVA655363 UEV655362:UEW655363 UOR655362:UOS655363 UYN655362:UYO655363 VIJ655362:VIK655363 VSF655362:VSG655363 WCB655362:WCC655363 WLX655362:WLY655363 WVT655362:WVU655363 VIJ983042:VIK983043 JH720898:JI720899 TD720898:TE720899 ACZ720898:ADA720899 AMV720898:AMW720899 AWR720898:AWS720899 BGN720898:BGO720899 BQJ720898:BQK720899 CAF720898:CAG720899 CKB720898:CKC720899 CTX720898:CTY720899 DDT720898:DDU720899 DNP720898:DNQ720899 DXL720898:DXM720899 EHH720898:EHI720899 ERD720898:ERE720899 FAZ720898:FBA720899 FKV720898:FKW720899 FUR720898:FUS720899 GEN720898:GEO720899 GOJ720898:GOK720899 GYF720898:GYG720899 HIB720898:HIC720899 HRX720898:HRY720899 IBT720898:IBU720899 ILP720898:ILQ720899 IVL720898:IVM720899 JFH720898:JFI720899 JPD720898:JPE720899 JYZ720898:JZA720899 KIV720898:KIW720899 KSR720898:KSS720899 LCN720898:LCO720899 LMJ720898:LMK720899 LWF720898:LWG720899 MGB720898:MGC720899 MPX720898:MPY720899 MZT720898:MZU720899 NJP720898:NJQ720899 NTL720898:NTM720899 ODH720898:ODI720899 OND720898:ONE720899 OWZ720898:OXA720899 PGV720898:PGW720899 PQR720898:PQS720899 QAN720898:QAO720899 QKJ720898:QKK720899 QUF720898:QUG720899 REB720898:REC720899 RNX720898:RNY720899 RXT720898:RXU720899 SHP720898:SHQ720899 SRL720898:SRM720899 TBH720898:TBI720899 TLD720898:TLE720899 TUZ720898:TVA720899 UEV720898:UEW720899 UOR720898:UOS720899 UYN720898:UYO720899 VIJ720898:VIK720899 VSF720898:VSG720899 WCB720898:WCC720899 WLX720898:WLY720899 WVT720898:WVU720899 VSF983042:VSG983043 JH786434:JI786435 TD786434:TE786435 ACZ786434:ADA786435 AMV786434:AMW786435 AWR786434:AWS786435 BGN786434:BGO786435 BQJ786434:BQK786435 CAF786434:CAG786435 CKB786434:CKC786435 CTX786434:CTY786435 DDT786434:DDU786435 DNP786434:DNQ786435 DXL786434:DXM786435 EHH786434:EHI786435 ERD786434:ERE786435 FAZ786434:FBA786435 FKV786434:FKW786435 FUR786434:FUS786435 GEN786434:GEO786435 GOJ786434:GOK786435 GYF786434:GYG786435 HIB786434:HIC786435 HRX786434:HRY786435 IBT786434:IBU786435 ILP786434:ILQ786435 IVL786434:IVM786435 JFH786434:JFI786435 JPD786434:JPE786435 JYZ786434:JZA786435 KIV786434:KIW786435 KSR786434:KSS786435 LCN786434:LCO786435 LMJ786434:LMK786435 LWF786434:LWG786435 MGB786434:MGC786435 MPX786434:MPY786435 MZT786434:MZU786435 NJP786434:NJQ786435 NTL786434:NTM786435 ODH786434:ODI786435 OND786434:ONE786435 OWZ786434:OXA786435 PGV786434:PGW786435 PQR786434:PQS786435 QAN786434:QAO786435 QKJ786434:QKK786435 QUF786434:QUG786435 REB786434:REC786435 RNX786434:RNY786435 RXT786434:RXU786435 SHP786434:SHQ786435 SRL786434:SRM786435 TBH786434:TBI786435 TLD786434:TLE786435 TUZ786434:TVA786435 UEV786434:UEW786435 UOR786434:UOS786435 UYN786434:UYO786435 VIJ786434:VIK786435 VSF786434:VSG786435 WCB786434:WCC786435 WLX786434:WLY786435 WVT786434:WVU786435 WCB983042:WCC983043 JH851970:JI851971 TD851970:TE851971 ACZ851970:ADA851971 AMV851970:AMW851971 AWR851970:AWS851971 BGN851970:BGO851971 BQJ851970:BQK851971 CAF851970:CAG851971 CKB851970:CKC851971 CTX851970:CTY851971 DDT851970:DDU851971 DNP851970:DNQ851971 DXL851970:DXM851971 EHH851970:EHI851971 ERD851970:ERE851971 FAZ851970:FBA851971 FKV851970:FKW851971 FUR851970:FUS851971 GEN851970:GEO851971 GOJ851970:GOK851971 GYF851970:GYG851971 HIB851970:HIC851971 HRX851970:HRY851971 IBT851970:IBU851971 ILP851970:ILQ851971 IVL851970:IVM851971 JFH851970:JFI851971 JPD851970:JPE851971 JYZ851970:JZA851971 KIV851970:KIW851971 KSR851970:KSS851971 LCN851970:LCO851971 LMJ851970:LMK851971 LWF851970:LWG851971 MGB851970:MGC851971 MPX851970:MPY851971 MZT851970:MZU851971 NJP851970:NJQ851971 NTL851970:NTM851971 ODH851970:ODI851971 OND851970:ONE851971 OWZ851970:OXA851971 PGV851970:PGW851971 PQR851970:PQS851971 QAN851970:QAO851971 QKJ851970:QKK851971 QUF851970:QUG851971 REB851970:REC851971 RNX851970:RNY851971 RXT851970:RXU851971 SHP851970:SHQ851971 SRL851970:SRM851971 TBH851970:TBI851971 TLD851970:TLE851971 TUZ851970:TVA851971 UEV851970:UEW851971 UOR851970:UOS851971 UYN851970:UYO851971 VIJ851970:VIK851971 VSF851970:VSG851971 WCB851970:WCC851971 WLX851970:WLY851971 WVT851970:WVU851971 WLX983042:WLY983043 JH917506:JI917507 TD917506:TE917507 ACZ917506:ADA917507 AMV917506:AMW917507 AWR917506:AWS917507 BGN917506:BGO917507 BQJ917506:BQK917507 CAF917506:CAG917507 CKB917506:CKC917507 CTX917506:CTY917507 DDT917506:DDU917507 DNP917506:DNQ917507 DXL917506:DXM917507 EHH917506:EHI917507 ERD917506:ERE917507 FAZ917506:FBA917507 FKV917506:FKW917507 FUR917506:FUS917507 GEN917506:GEO917507 GOJ917506:GOK917507 GYF917506:GYG917507 HIB917506:HIC917507 HRX917506:HRY917507 IBT917506:IBU917507 ILP917506:ILQ917507 IVL917506:IVM917507 JFH917506:JFI917507 JPD917506:JPE917507 JYZ917506:JZA917507 KIV917506:KIW917507 KSR917506:KSS917507 LCN917506:LCO917507 LMJ917506:LMK917507 LWF917506:LWG917507 MGB917506:MGC917507 MPX917506:MPY917507 MZT917506:MZU917507 NJP917506:NJQ917507 NTL917506:NTM917507 ODH917506:ODI917507 OND917506:ONE917507 OWZ917506:OXA917507 PGV917506:PGW917507 PQR917506:PQS917507 QAN917506:QAO917507 QKJ917506:QKK917507 QUF917506:QUG917507 REB917506:REC917507 RNX917506:RNY917507 RXT917506:RXU917507 SHP917506:SHQ917507 SRL917506:SRM917507 TBH917506:TBI917507 TLD917506:TLE917507 TUZ917506:TVA917507 UEV917506:UEW917507 UOR917506:UOS917507 UYN917506:UYO917507 VIJ917506:VIK917507 VSF917506:VSG917507 WCB917506:WCC917507 WLX917506:WLY917507 WVT917506:WVU917507 WVT983042:WVU983043 JH983042:JI983043 TD983042:TE983043 ACZ983042:ADA983043 AMV983042:AMW983043 AWR983042:AWS983043 BGN983042:BGO983043 BQJ983042:BQK983043 CAF983042:CAG983043 CKB983042:CKC983043 CTX983042:CTY983043 DDT983042:DDU983043 DNP983042:DNQ983043 DXL983042:DXM983043 EHH983042:EHI983043 ERD983042:ERE983043 FAZ983042:FBA983043 FKV983042:FKW983043 FUR983042:FUS983043 GEN983042:GEO983043 GOJ983042:GOK983043 GYF983042:GYG983043 HIB983042:HIC983043 HRX983042:HRY983043 IBT983042:IBU983043 ILP983042:ILQ983043 IVL983042:IVM983043 JFH983042:JFI983043 JPD983042:JPE983043 JYZ983042:JZA983043 KIV983042:KIW983043 KSR983042:KSS983043 LCN983042:LCO983043 LMJ983042:LMK983043 LWF983042:LWG983043 MGB983042:MGC983043 MPX983042:MPY983043 MZT983042:MZU983043 NJP983042:NJQ983043 NTL983042:NTM983043 ODH983042:ODI983043 OND983042:ONE983043 OWZ983042:OXA983043 PGV983042:PGW983043 PQR983042:PQS983043 QAN983042:QAO983043 QKJ983042:QKK983043 QUF983042:QUG983043 REB983042:REC983043" xr:uid="{00000000-0002-0000-0500-00000300000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32"/>
  <sheetViews>
    <sheetView topLeftCell="A22" zoomScale="64" zoomScaleNormal="64" workbookViewId="0">
      <selection sqref="A1:J30"/>
    </sheetView>
  </sheetViews>
  <sheetFormatPr defaultRowHeight="12.75" x14ac:dyDescent="0.2"/>
  <cols>
    <col min="10" max="10" width="128.140625" customWidth="1"/>
  </cols>
  <sheetData>
    <row r="1" spans="1:10" x14ac:dyDescent="0.2">
      <c r="A1" s="223" t="s">
        <v>447</v>
      </c>
      <c r="B1" s="224"/>
      <c r="C1" s="224"/>
      <c r="D1" s="224"/>
      <c r="E1" s="224"/>
      <c r="F1" s="224"/>
      <c r="G1" s="224"/>
      <c r="H1" s="224"/>
      <c r="I1" s="224"/>
      <c r="J1" s="224"/>
    </row>
    <row r="2" spans="1:10" x14ac:dyDescent="0.2">
      <c r="A2" s="224"/>
      <c r="B2" s="224"/>
      <c r="C2" s="224"/>
      <c r="D2" s="224"/>
      <c r="E2" s="224"/>
      <c r="F2" s="224"/>
      <c r="G2" s="224"/>
      <c r="H2" s="224"/>
      <c r="I2" s="224"/>
      <c r="J2" s="224"/>
    </row>
    <row r="3" spans="1:10" x14ac:dyDescent="0.2">
      <c r="A3" s="224"/>
      <c r="B3" s="224"/>
      <c r="C3" s="224"/>
      <c r="D3" s="224"/>
      <c r="E3" s="224"/>
      <c r="F3" s="224"/>
      <c r="G3" s="224"/>
      <c r="H3" s="224"/>
      <c r="I3" s="224"/>
      <c r="J3" s="224"/>
    </row>
    <row r="4" spans="1:10" x14ac:dyDescent="0.2">
      <c r="A4" s="224"/>
      <c r="B4" s="224"/>
      <c r="C4" s="224"/>
      <c r="D4" s="224"/>
      <c r="E4" s="224"/>
      <c r="F4" s="224"/>
      <c r="G4" s="224"/>
      <c r="H4" s="224"/>
      <c r="I4" s="224"/>
      <c r="J4" s="224"/>
    </row>
    <row r="5" spans="1:10" x14ac:dyDescent="0.2">
      <c r="A5" s="224"/>
      <c r="B5" s="224"/>
      <c r="C5" s="224"/>
      <c r="D5" s="224"/>
      <c r="E5" s="224"/>
      <c r="F5" s="224"/>
      <c r="G5" s="224"/>
      <c r="H5" s="224"/>
      <c r="I5" s="224"/>
      <c r="J5" s="224"/>
    </row>
    <row r="6" spans="1:10" x14ac:dyDescent="0.2">
      <c r="A6" s="224"/>
      <c r="B6" s="224"/>
      <c r="C6" s="224"/>
      <c r="D6" s="224"/>
      <c r="E6" s="224"/>
      <c r="F6" s="224"/>
      <c r="G6" s="224"/>
      <c r="H6" s="224"/>
      <c r="I6" s="224"/>
      <c r="J6" s="224"/>
    </row>
    <row r="7" spans="1:10" x14ac:dyDescent="0.2">
      <c r="A7" s="224"/>
      <c r="B7" s="224"/>
      <c r="C7" s="224"/>
      <c r="D7" s="224"/>
      <c r="E7" s="224"/>
      <c r="F7" s="224"/>
      <c r="G7" s="224"/>
      <c r="H7" s="224"/>
      <c r="I7" s="224"/>
      <c r="J7" s="224"/>
    </row>
    <row r="8" spans="1:10" x14ac:dyDescent="0.2">
      <c r="A8" s="224"/>
      <c r="B8" s="224"/>
      <c r="C8" s="224"/>
      <c r="D8" s="224"/>
      <c r="E8" s="224"/>
      <c r="F8" s="224"/>
      <c r="G8" s="224"/>
      <c r="H8" s="224"/>
      <c r="I8" s="224"/>
      <c r="J8" s="224"/>
    </row>
    <row r="9" spans="1:10" x14ac:dyDescent="0.2">
      <c r="A9" s="224"/>
      <c r="B9" s="224"/>
      <c r="C9" s="224"/>
      <c r="D9" s="224"/>
      <c r="E9" s="224"/>
      <c r="F9" s="224"/>
      <c r="G9" s="224"/>
      <c r="H9" s="224"/>
      <c r="I9" s="224"/>
      <c r="J9" s="224"/>
    </row>
    <row r="10" spans="1:10" x14ac:dyDescent="0.2">
      <c r="A10" s="224"/>
      <c r="B10" s="224"/>
      <c r="C10" s="224"/>
      <c r="D10" s="224"/>
      <c r="E10" s="224"/>
      <c r="F10" s="224"/>
      <c r="G10" s="224"/>
      <c r="H10" s="224"/>
      <c r="I10" s="224"/>
      <c r="J10" s="224"/>
    </row>
    <row r="11" spans="1:10" x14ac:dyDescent="0.2">
      <c r="A11" s="224"/>
      <c r="B11" s="224"/>
      <c r="C11" s="224"/>
      <c r="D11" s="224"/>
      <c r="E11" s="224"/>
      <c r="F11" s="224"/>
      <c r="G11" s="224"/>
      <c r="H11" s="224"/>
      <c r="I11" s="224"/>
      <c r="J11" s="224"/>
    </row>
    <row r="12" spans="1:10" x14ac:dyDescent="0.2">
      <c r="A12" s="224"/>
      <c r="B12" s="224"/>
      <c r="C12" s="224"/>
      <c r="D12" s="224"/>
      <c r="E12" s="224"/>
      <c r="F12" s="224"/>
      <c r="G12" s="224"/>
      <c r="H12" s="224"/>
      <c r="I12" s="224"/>
      <c r="J12" s="224"/>
    </row>
    <row r="13" spans="1:10" x14ac:dyDescent="0.2">
      <c r="A13" s="224"/>
      <c r="B13" s="224"/>
      <c r="C13" s="224"/>
      <c r="D13" s="224"/>
      <c r="E13" s="224"/>
      <c r="F13" s="224"/>
      <c r="G13" s="224"/>
      <c r="H13" s="224"/>
      <c r="I13" s="224"/>
      <c r="J13" s="224"/>
    </row>
    <row r="14" spans="1:10" x14ac:dyDescent="0.2">
      <c r="A14" s="224"/>
      <c r="B14" s="224"/>
      <c r="C14" s="224"/>
      <c r="D14" s="224"/>
      <c r="E14" s="224"/>
      <c r="F14" s="224"/>
      <c r="G14" s="224"/>
      <c r="H14" s="224"/>
      <c r="I14" s="224"/>
      <c r="J14" s="224"/>
    </row>
    <row r="15" spans="1:10" x14ac:dyDescent="0.2">
      <c r="A15" s="224"/>
      <c r="B15" s="224"/>
      <c r="C15" s="224"/>
      <c r="D15" s="224"/>
      <c r="E15" s="224"/>
      <c r="F15" s="224"/>
      <c r="G15" s="224"/>
      <c r="H15" s="224"/>
      <c r="I15" s="224"/>
      <c r="J15" s="224"/>
    </row>
    <row r="16" spans="1:10" x14ac:dyDescent="0.2">
      <c r="A16" s="224"/>
      <c r="B16" s="224"/>
      <c r="C16" s="224"/>
      <c r="D16" s="224"/>
      <c r="E16" s="224"/>
      <c r="F16" s="224"/>
      <c r="G16" s="224"/>
      <c r="H16" s="224"/>
      <c r="I16" s="224"/>
      <c r="J16" s="224"/>
    </row>
    <row r="17" spans="1:10" x14ac:dyDescent="0.2">
      <c r="A17" s="224"/>
      <c r="B17" s="224"/>
      <c r="C17" s="224"/>
      <c r="D17" s="224"/>
      <c r="E17" s="224"/>
      <c r="F17" s="224"/>
      <c r="G17" s="224"/>
      <c r="H17" s="224"/>
      <c r="I17" s="224"/>
      <c r="J17" s="224"/>
    </row>
    <row r="18" spans="1:10" x14ac:dyDescent="0.2">
      <c r="A18" s="224"/>
      <c r="B18" s="224"/>
      <c r="C18" s="224"/>
      <c r="D18" s="224"/>
      <c r="E18" s="224"/>
      <c r="F18" s="224"/>
      <c r="G18" s="224"/>
      <c r="H18" s="224"/>
      <c r="I18" s="224"/>
      <c r="J18" s="224"/>
    </row>
    <row r="19" spans="1:10" x14ac:dyDescent="0.2">
      <c r="A19" s="224"/>
      <c r="B19" s="224"/>
      <c r="C19" s="224"/>
      <c r="D19" s="224"/>
      <c r="E19" s="224"/>
      <c r="F19" s="224"/>
      <c r="G19" s="224"/>
      <c r="H19" s="224"/>
      <c r="I19" s="224"/>
      <c r="J19" s="224"/>
    </row>
    <row r="20" spans="1:10" x14ac:dyDescent="0.2">
      <c r="A20" s="224"/>
      <c r="B20" s="224"/>
      <c r="C20" s="224"/>
      <c r="D20" s="224"/>
      <c r="E20" s="224"/>
      <c r="F20" s="224"/>
      <c r="G20" s="224"/>
      <c r="H20" s="224"/>
      <c r="I20" s="224"/>
      <c r="J20" s="224"/>
    </row>
    <row r="21" spans="1:10" x14ac:dyDescent="0.2">
      <c r="A21" s="224"/>
      <c r="B21" s="224"/>
      <c r="C21" s="224"/>
      <c r="D21" s="224"/>
      <c r="E21" s="224"/>
      <c r="F21" s="224"/>
      <c r="G21" s="224"/>
      <c r="H21" s="224"/>
      <c r="I21" s="224"/>
      <c r="J21" s="224"/>
    </row>
    <row r="22" spans="1:10" x14ac:dyDescent="0.2">
      <c r="A22" s="224"/>
      <c r="B22" s="224"/>
      <c r="C22" s="224"/>
      <c r="D22" s="224"/>
      <c r="E22" s="224"/>
      <c r="F22" s="224"/>
      <c r="G22" s="224"/>
      <c r="H22" s="224"/>
      <c r="I22" s="224"/>
      <c r="J22" s="224"/>
    </row>
    <row r="23" spans="1:10" x14ac:dyDescent="0.2">
      <c r="A23" s="224"/>
      <c r="B23" s="224"/>
      <c r="C23" s="224"/>
      <c r="D23" s="224"/>
      <c r="E23" s="224"/>
      <c r="F23" s="224"/>
      <c r="G23" s="224"/>
      <c r="H23" s="224"/>
      <c r="I23" s="224"/>
      <c r="J23" s="224"/>
    </row>
    <row r="24" spans="1:10" x14ac:dyDescent="0.2">
      <c r="A24" s="224"/>
      <c r="B24" s="224"/>
      <c r="C24" s="224"/>
      <c r="D24" s="224"/>
      <c r="E24" s="224"/>
      <c r="F24" s="224"/>
      <c r="G24" s="224"/>
      <c r="H24" s="224"/>
      <c r="I24" s="224"/>
      <c r="J24" s="224"/>
    </row>
    <row r="25" spans="1:10" ht="102.75" customHeight="1" x14ac:dyDescent="0.2">
      <c r="A25" s="224"/>
      <c r="B25" s="224"/>
      <c r="C25" s="224"/>
      <c r="D25" s="224"/>
      <c r="E25" s="224"/>
      <c r="F25" s="224"/>
      <c r="G25" s="224"/>
      <c r="H25" s="224"/>
      <c r="I25" s="224"/>
      <c r="J25" s="224"/>
    </row>
    <row r="26" spans="1:10" ht="104.25" customHeight="1" x14ac:dyDescent="0.2">
      <c r="A26" s="224"/>
      <c r="B26" s="224"/>
      <c r="C26" s="224"/>
      <c r="D26" s="224"/>
      <c r="E26" s="224"/>
      <c r="F26" s="224"/>
      <c r="G26" s="224"/>
      <c r="H26" s="224"/>
      <c r="I26" s="224"/>
      <c r="J26" s="224"/>
    </row>
    <row r="27" spans="1:10" ht="75" customHeight="1" x14ac:dyDescent="0.2">
      <c r="A27" s="224"/>
      <c r="B27" s="224"/>
      <c r="C27" s="224"/>
      <c r="D27" s="224"/>
      <c r="E27" s="224"/>
      <c r="F27" s="224"/>
      <c r="G27" s="224"/>
      <c r="H27" s="224"/>
      <c r="I27" s="224"/>
      <c r="J27" s="224"/>
    </row>
    <row r="28" spans="1:10" ht="87.75" customHeight="1" x14ac:dyDescent="0.2">
      <c r="A28" s="224"/>
      <c r="B28" s="224"/>
      <c r="C28" s="224"/>
      <c r="D28" s="224"/>
      <c r="E28" s="224"/>
      <c r="F28" s="224"/>
      <c r="G28" s="224"/>
      <c r="H28" s="224"/>
      <c r="I28" s="224"/>
      <c r="J28" s="224"/>
    </row>
    <row r="29" spans="1:10" ht="85.5" customHeight="1" x14ac:dyDescent="0.2">
      <c r="A29" s="224"/>
      <c r="B29" s="224"/>
      <c r="C29" s="224"/>
      <c r="D29" s="224"/>
      <c r="E29" s="224"/>
      <c r="F29" s="224"/>
      <c r="G29" s="224"/>
      <c r="H29" s="224"/>
      <c r="I29" s="224"/>
      <c r="J29" s="224"/>
    </row>
    <row r="30" spans="1:10" ht="262.5" customHeight="1" x14ac:dyDescent="0.2">
      <c r="A30" s="224"/>
      <c r="B30" s="224"/>
      <c r="C30" s="224"/>
      <c r="D30" s="224"/>
      <c r="E30" s="224"/>
      <c r="F30" s="224"/>
      <c r="G30" s="224"/>
      <c r="H30" s="224"/>
      <c r="I30" s="224"/>
      <c r="J30" s="224"/>
    </row>
    <row r="32" spans="1:10" x14ac:dyDescent="0.2">
      <c r="A32" s="225" t="s">
        <v>446</v>
      </c>
      <c r="B32" s="225"/>
      <c r="C32" s="225"/>
      <c r="D32" s="225"/>
      <c r="E32" s="225"/>
      <c r="F32" s="225"/>
      <c r="G32" s="225"/>
      <c r="H32" s="225"/>
      <c r="I32" s="225"/>
      <c r="J32" s="225"/>
    </row>
  </sheetData>
  <mergeCells count="2">
    <mergeCell ref="A1:J30"/>
    <mergeCell ref="A32:J32"/>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d65a50fc-9b55-461a-a454-307befa59360">
      <Terms xmlns="http://schemas.microsoft.com/office/infopath/2007/PartnerControls"/>
    </lcf76f155ced4ddcb4097134ff3c332f>
    <TaxCatchAll xmlns="041d80b7-e3cf-4673-a593-9d4c7240208b"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24AB7BC7FA82CE48803DA11FDF79F44C" ma:contentTypeVersion="20" ma:contentTypeDescription="Stvaranje novog dokumenta." ma:contentTypeScope="" ma:versionID="f0f40bc2ce68fa3eece65aca381c6c7c">
  <xsd:schema xmlns:xsd="http://www.w3.org/2001/XMLSchema" xmlns:xs="http://www.w3.org/2001/XMLSchema" xmlns:p="http://schemas.microsoft.com/office/2006/metadata/properties" xmlns:ns1="http://schemas.microsoft.com/sharepoint/v3" xmlns:ns2="d65a50fc-9b55-461a-a454-307befa59360" xmlns:ns3="041d80b7-e3cf-4673-a593-9d4c7240208b" targetNamespace="http://schemas.microsoft.com/office/2006/metadata/properties" ma:root="true" ma:fieldsID="1dc958358dbc85ff31929ff9935acc7f" ns1:_="" ns2:_="" ns3:_="">
    <xsd:import namespace="http://schemas.microsoft.com/sharepoint/v3"/>
    <xsd:import namespace="d65a50fc-9b55-461a-a454-307befa59360"/>
    <xsd:import namespace="041d80b7-e3cf-4673-a593-9d4c7240208b"/>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lcf76f155ced4ddcb4097134ff3c332f" minOccurs="0"/>
                <xsd:element ref="ns3:TaxCatchAll" minOccurs="0"/>
                <xsd:element ref="ns2:MediaServiceObjectDetectorVersions" minOccurs="0"/>
                <xsd:element ref="ns2:MediaLengthInSeconds" minOccurs="0"/>
                <xsd:element ref="ns2:MediaServiceSearchPropertie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6" nillable="true" ma:displayName="Svojstva jedinstvenog pravilnika za usklađivanje" ma:hidden="true" ma:internalName="_ip_UnifiedCompliancePolicyProperties">
      <xsd:simpleType>
        <xsd:restriction base="dms:Note"/>
      </xsd:simpleType>
    </xsd:element>
    <xsd:element name="_ip_UnifiedCompliancePolicyUIAction" ma:index="27" nillable="true" ma:displayName="Radnja korisničkog sučelja jedinstvenog pravilnika za usklađivanje"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65a50fc-9b55-461a-a454-307befa5936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Oznake slika" ma:readOnly="false" ma:fieldId="{5cf76f15-5ced-4ddc-b409-7134ff3c332f}" ma:taxonomyMulti="true" ma:sspId="e4307cbc-60e0-44aa-8f2a-0a479a1e251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LengthInSeconds" ma:index="24" nillable="true" ma:displayName="MediaLengthInSeconds" ma:hidden="true" ma:internalName="MediaLengthInSeconds" ma:readOnly="true">
      <xsd:simpleType>
        <xsd:restriction base="dms:Unknown"/>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41d80b7-e3cf-4673-a593-9d4c7240208b" elementFormDefault="qualified">
    <xsd:import namespace="http://schemas.microsoft.com/office/2006/documentManagement/types"/>
    <xsd:import namespace="http://schemas.microsoft.com/office/infopath/2007/PartnerControls"/>
    <xsd:element name="SharedWithUsers" ma:index="10" nillable="true" ma:displayName="Zajednički se koristi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ji o zajedničkom korištenju" ma:internalName="SharedWithDetails" ma:readOnly="true">
      <xsd:simpleType>
        <xsd:restriction base="dms:Note">
          <xsd:maxLength value="255"/>
        </xsd:restriction>
      </xsd:simpleType>
    </xsd:element>
    <xsd:element name="TaxCatchAll" ma:index="22" nillable="true" ma:displayName="Taxonomy Catch All Column" ma:hidden="true" ma:list="{ac1acb31-deab-496c-bb68-348cd3570079}" ma:internalName="TaxCatchAll" ma:showField="CatchAllData" ma:web="041d80b7-e3cf-4673-a593-9d4c7240208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Vrsta sadržaja"/>
        <xsd:element ref="dc:title" minOccurs="0" maxOccurs="1" ma:index="4" ma:displayName="Naslov"/>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DF4A76-605D-40F1-9D34-630BCD81426F}">
  <ds:schemaRefs>
    <ds:schemaRef ds:uri="http://purl.org/dc/dcmitype/"/>
    <ds:schemaRef ds:uri="http://purl.org/dc/elements/1.1/"/>
    <ds:schemaRef ds:uri="f00c05a3-a522-4b3b-aeec-75a37a6bc44f"/>
    <ds:schemaRef ds:uri="http://purl.org/dc/terms/"/>
    <ds:schemaRef ds:uri="http://www.w3.org/XML/1998/namespace"/>
    <ds:schemaRef ds:uri="http://schemas.openxmlformats.org/package/2006/metadata/core-properties"/>
    <ds:schemaRef ds:uri="http://schemas.microsoft.com/office/2006/metadata/properties"/>
    <ds:schemaRef ds:uri="http://schemas.microsoft.com/office/2006/documentManagement/types"/>
    <ds:schemaRef ds:uri="http://schemas.microsoft.com/office/infopath/2007/PartnerControls"/>
    <ds:schemaRef ds:uri="ebeef9ca-c00b-443c-ae4d-d16a6508f86d"/>
    <ds:schemaRef ds:uri="http://schemas.microsoft.com/sharepoint/v3"/>
    <ds:schemaRef ds:uri="d65a50fc-9b55-461a-a454-307befa59360"/>
    <ds:schemaRef ds:uri="041d80b7-e3cf-4673-a593-9d4c7240208b"/>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C7836561-1C24-4A9D-88CD-A688620AE68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4</vt:i4>
      </vt:variant>
    </vt:vector>
  </HeadingPairs>
  <TitlesOfParts>
    <vt:vector size="11" baseType="lpstr">
      <vt:lpstr>General data</vt:lpstr>
      <vt:lpstr>Balance sheet</vt:lpstr>
      <vt:lpstr>P&amp;L</vt:lpstr>
      <vt:lpstr>CF_I</vt:lpstr>
      <vt:lpstr>CF_D</vt:lpstr>
      <vt:lpstr>SOCE</vt:lpstr>
      <vt:lpstr>Notes</vt:lpstr>
      <vt:lpstr>'Balance sheet'!Podrucje_ispisa</vt:lpstr>
      <vt:lpstr>CF_D!Podrucje_ispisa</vt:lpstr>
      <vt:lpstr>CF_I!Podrucje_ispisa</vt:lpstr>
      <vt:lpstr>SOCE!Podrucje_ispisa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Natali Ivančić-Majetić</cp:lastModifiedBy>
  <cp:lastPrinted>2018-04-25T06:49:36Z</cp:lastPrinted>
  <dcterms:created xsi:type="dcterms:W3CDTF">2008-10-17T11:51:54Z</dcterms:created>
  <dcterms:modified xsi:type="dcterms:W3CDTF">2026-04-16T07:50:06Z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0x01010024AB7BC7FA82CE48803DA11FDF79F44C</vt:lpwstr>
  </property>
  <property fmtid="{D5CDD505-2E9C-101B-9397-08002B2CF9AE}" pid="3" name="MediaServiceImageTags">
    <vt:lpwstr/>
  </property>
</Properties>
</file>