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831"/>
  <workbookPr saveExternalLinkValues="0" codeName="ThisWorkbook" defaultThemeVersion="124226"/>
  <mc:AlternateContent xmlns:mc="http://schemas.openxmlformats.org/markup-compatibility/2006">
    <mc:Choice Requires="x15">
      <x15ac:absPath xmlns:x15ac="http://schemas.microsoft.com/office/spreadsheetml/2010/11/ac" url="C:\Users\Antonia\Desktop\JADRAN (CRIKVENICA)\FILEOVI\Financial reports\2021\"/>
    </mc:Choice>
  </mc:AlternateContent>
  <xr:revisionPtr revIDLastSave="0" documentId="8_{80AE81D5-63A5-46CF-BEFB-F2FB31103C4E}" xr6:coauthVersionLast="47" xr6:coauthVersionMax="47" xr10:uidLastSave="{00000000-0000-0000-0000-000000000000}"/>
  <bookViews>
    <workbookView xWindow="735" yWindow="735" windowWidth="25740" windowHeight="13785" xr2:uid="{00000000-000D-0000-FFFF-FFFF00000000}"/>
  </bookViews>
  <sheets>
    <sheet name="General data" sheetId="25"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sheet'!$A$1:$I$132</definedName>
    <definedName name="_xlnm.Print_Area" localSheetId="4">CF_D!$A$1:$I$51</definedName>
    <definedName name="_xlnm.Print_Area" localSheetId="3">CF_I!$A$1:$I$59</definedName>
    <definedName name="_xlnm.Print_Area" localSheetId="0">'General data'!$A$1:$J$61</definedName>
    <definedName name="_xlnm.Print_Area" localSheetId="5">SOCE!$A$1:$W$61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89" i="19" l="1"/>
  <c r="J89" i="19"/>
  <c r="I89" i="19"/>
  <c r="H89" i="19"/>
  <c r="I78" i="18" l="1"/>
  <c r="H78" i="18"/>
  <c r="H46" i="21" l="1"/>
  <c r="H40" i="21"/>
  <c r="H33" i="21"/>
  <c r="H27" i="21"/>
  <c r="H16" i="21"/>
  <c r="H19" i="21" s="1"/>
  <c r="H54" i="20"/>
  <c r="H48" i="20"/>
  <c r="H41" i="20"/>
  <c r="H35" i="20"/>
  <c r="H19" i="20"/>
  <c r="I9" i="20"/>
  <c r="I103" i="19"/>
  <c r="I90" i="19"/>
  <c r="I100" i="19" s="1"/>
  <c r="I85" i="19"/>
  <c r="I70" i="19"/>
  <c r="I48" i="19"/>
  <c r="I37" i="19"/>
  <c r="H29" i="19"/>
  <c r="H26" i="19"/>
  <c r="H20" i="19"/>
  <c r="H16" i="19"/>
  <c r="I8" i="19"/>
  <c r="H115" i="18"/>
  <c r="H103" i="18"/>
  <c r="H96" i="18"/>
  <c r="H92" i="18"/>
  <c r="H89" i="18"/>
  <c r="H85" i="18"/>
  <c r="H60" i="18"/>
  <c r="H53" i="18"/>
  <c r="H45" i="18"/>
  <c r="H38" i="18"/>
  <c r="H27" i="18"/>
  <c r="H17" i="18"/>
  <c r="H10" i="18"/>
  <c r="H61" i="22"/>
  <c r="H59" i="22"/>
  <c r="H60" i="22" s="1"/>
  <c r="H38" i="22"/>
  <c r="H57" i="22" s="1"/>
  <c r="H33" i="22"/>
  <c r="H31" i="22"/>
  <c r="H32" i="22" s="1"/>
  <c r="K10" i="22"/>
  <c r="H47" i="21" l="1"/>
  <c r="H34" i="21"/>
  <c r="H55" i="20"/>
  <c r="I60" i="19"/>
  <c r="H75" i="18"/>
  <c r="H131" i="18" s="1"/>
  <c r="H42" i="20"/>
  <c r="H9" i="18"/>
  <c r="H14" i="19"/>
  <c r="H44" i="18"/>
  <c r="V61" i="22"/>
  <c r="T61" i="22"/>
  <c r="S61" i="22"/>
  <c r="R61" i="22"/>
  <c r="Q61" i="22"/>
  <c r="P61" i="22"/>
  <c r="O61" i="22"/>
  <c r="N61" i="22"/>
  <c r="M61" i="22"/>
  <c r="L61" i="22"/>
  <c r="K61" i="22"/>
  <c r="J61" i="22"/>
  <c r="I61" i="22"/>
  <c r="V59" i="22"/>
  <c r="V60" i="22" s="1"/>
  <c r="T59" i="22"/>
  <c r="T60" i="22" s="1"/>
  <c r="S59" i="22"/>
  <c r="S60" i="22" s="1"/>
  <c r="R59" i="22"/>
  <c r="R60" i="22" s="1"/>
  <c r="Q59" i="22"/>
  <c r="Q60" i="22" s="1"/>
  <c r="P59" i="22"/>
  <c r="P60" i="22" s="1"/>
  <c r="O59" i="22"/>
  <c r="O60" i="22" s="1"/>
  <c r="N59" i="22"/>
  <c r="N60" i="22" s="1"/>
  <c r="M59" i="22"/>
  <c r="M60" i="22" s="1"/>
  <c r="L59" i="22"/>
  <c r="L60" i="22" s="1"/>
  <c r="K59" i="22"/>
  <c r="K60" i="22" s="1"/>
  <c r="J59" i="22"/>
  <c r="J60" i="22" s="1"/>
  <c r="I59" i="22"/>
  <c r="I60" i="22" s="1"/>
  <c r="U56" i="22"/>
  <c r="W56" i="22" s="1"/>
  <c r="U55" i="22"/>
  <c r="W55" i="22" s="1"/>
  <c r="U54" i="22"/>
  <c r="W54" i="22" s="1"/>
  <c r="U53" i="22"/>
  <c r="W53" i="22" s="1"/>
  <c r="U52" i="22"/>
  <c r="W52" i="22" s="1"/>
  <c r="U51" i="22"/>
  <c r="W51" i="22" s="1"/>
  <c r="U50" i="22"/>
  <c r="W50" i="22" s="1"/>
  <c r="U49" i="22"/>
  <c r="W49" i="22" s="1"/>
  <c r="U48" i="22"/>
  <c r="W48" i="22" s="1"/>
  <c r="U47" i="22"/>
  <c r="W47" i="22" s="1"/>
  <c r="U46" i="22"/>
  <c r="W46" i="22" s="1"/>
  <c r="U45" i="22"/>
  <c r="W45" i="22" s="1"/>
  <c r="U44" i="22"/>
  <c r="W44" i="22" s="1"/>
  <c r="U43" i="22"/>
  <c r="W43" i="22" s="1"/>
  <c r="U42" i="22"/>
  <c r="W42" i="22" s="1"/>
  <c r="U41" i="22"/>
  <c r="W41" i="22" s="1"/>
  <c r="U40" i="22"/>
  <c r="W40" i="22" s="1"/>
  <c r="U39" i="22"/>
  <c r="W39" i="22" s="1"/>
  <c r="V38" i="22"/>
  <c r="V57" i="22" s="1"/>
  <c r="T38" i="22"/>
  <c r="T57" i="22" s="1"/>
  <c r="S38" i="22"/>
  <c r="S57" i="22" s="1"/>
  <c r="R38" i="22"/>
  <c r="R57" i="22" s="1"/>
  <c r="Q38" i="22"/>
  <c r="Q57" i="22" s="1"/>
  <c r="P38" i="22"/>
  <c r="P57" i="22" s="1"/>
  <c r="O38" i="22"/>
  <c r="O57" i="22" s="1"/>
  <c r="N38" i="22"/>
  <c r="N57" i="22" s="1"/>
  <c r="M38" i="22"/>
  <c r="M57" i="22" s="1"/>
  <c r="L38" i="22"/>
  <c r="L57" i="22" s="1"/>
  <c r="K38" i="22"/>
  <c r="K57" i="22" s="1"/>
  <c r="J38" i="22"/>
  <c r="J57" i="22" s="1"/>
  <c r="I38" i="22"/>
  <c r="I57" i="22" s="1"/>
  <c r="U37" i="22"/>
  <c r="W37" i="22" s="1"/>
  <c r="U36" i="22"/>
  <c r="W36" i="22" s="1"/>
  <c r="U35" i="22"/>
  <c r="W35" i="22" s="1"/>
  <c r="V33" i="22"/>
  <c r="T33" i="22"/>
  <c r="S33" i="22"/>
  <c r="R33" i="22"/>
  <c r="Q33" i="22"/>
  <c r="P33" i="22"/>
  <c r="O33" i="22"/>
  <c r="N33" i="22"/>
  <c r="M33" i="22"/>
  <c r="L33" i="22"/>
  <c r="K33" i="22"/>
  <c r="J33" i="22"/>
  <c r="I33" i="22"/>
  <c r="V31" i="22"/>
  <c r="V32" i="22" s="1"/>
  <c r="T31" i="22"/>
  <c r="T32" i="22" s="1"/>
  <c r="S31" i="22"/>
  <c r="S32" i="22" s="1"/>
  <c r="R31" i="22"/>
  <c r="R32" i="22" s="1"/>
  <c r="Q31" i="22"/>
  <c r="Q32" i="22" s="1"/>
  <c r="P31" i="22"/>
  <c r="P32" i="22" s="1"/>
  <c r="O31" i="22"/>
  <c r="O32" i="22" s="1"/>
  <c r="N31" i="22"/>
  <c r="N32" i="22" s="1"/>
  <c r="M31" i="22"/>
  <c r="M32" i="22" s="1"/>
  <c r="L31" i="22"/>
  <c r="L32" i="22" s="1"/>
  <c r="K31" i="22"/>
  <c r="K32" i="22" s="1"/>
  <c r="J31" i="22"/>
  <c r="J32" i="22" s="1"/>
  <c r="I31" i="22"/>
  <c r="I32" i="22" s="1"/>
  <c r="U28" i="22"/>
  <c r="W28" i="22" s="1"/>
  <c r="U27" i="22"/>
  <c r="W27" i="22" s="1"/>
  <c r="U26" i="22"/>
  <c r="W26" i="22" s="1"/>
  <c r="U25" i="22"/>
  <c r="W25" i="22" s="1"/>
  <c r="U24" i="22"/>
  <c r="W24" i="22" s="1"/>
  <c r="U23" i="22"/>
  <c r="W23" i="22" s="1"/>
  <c r="U22" i="22"/>
  <c r="W22" i="22" s="1"/>
  <c r="U21" i="22"/>
  <c r="W21" i="22" s="1"/>
  <c r="U20" i="22"/>
  <c r="W20" i="22" s="1"/>
  <c r="U19" i="22"/>
  <c r="W19" i="22" s="1"/>
  <c r="U18" i="22"/>
  <c r="W18" i="22" s="1"/>
  <c r="U17" i="22"/>
  <c r="W17" i="22" s="1"/>
  <c r="U16" i="22"/>
  <c r="W16" i="22" s="1"/>
  <c r="U15" i="22"/>
  <c r="W15" i="22" s="1"/>
  <c r="U14" i="22"/>
  <c r="W14" i="22" s="1"/>
  <c r="U13" i="22"/>
  <c r="W13" i="22" s="1"/>
  <c r="U12" i="22"/>
  <c r="W12" i="22" s="1"/>
  <c r="U11" i="22"/>
  <c r="W11" i="22" s="1"/>
  <c r="V10" i="22"/>
  <c r="V29" i="22" s="1"/>
  <c r="T10" i="22"/>
  <c r="T29" i="22" s="1"/>
  <c r="S10" i="22"/>
  <c r="S29" i="22" s="1"/>
  <c r="R10" i="22"/>
  <c r="R29" i="22" s="1"/>
  <c r="Q10" i="22"/>
  <c r="Q29" i="22" s="1"/>
  <c r="P10" i="22"/>
  <c r="P29" i="22" s="1"/>
  <c r="O10" i="22"/>
  <c r="O29" i="22" s="1"/>
  <c r="N10" i="22"/>
  <c r="N29" i="22" s="1"/>
  <c r="M10" i="22"/>
  <c r="M29" i="22" s="1"/>
  <c r="L10" i="22"/>
  <c r="L29" i="22" s="1"/>
  <c r="K29" i="22"/>
  <c r="J10" i="22"/>
  <c r="J29" i="22" s="1"/>
  <c r="I10" i="22"/>
  <c r="I29" i="22" s="1"/>
  <c r="H10" i="22"/>
  <c r="H29" i="22" s="1"/>
  <c r="U9" i="22"/>
  <c r="W9" i="22" s="1"/>
  <c r="U8" i="22"/>
  <c r="W8" i="22" s="1"/>
  <c r="U7" i="22"/>
  <c r="W7" i="22" s="1"/>
  <c r="I46" i="21"/>
  <c r="I40" i="21"/>
  <c r="I33" i="21"/>
  <c r="I27" i="21"/>
  <c r="I16" i="21"/>
  <c r="I19" i="21" s="1"/>
  <c r="I54" i="20"/>
  <c r="I48" i="20"/>
  <c r="I41" i="20"/>
  <c r="I35" i="20"/>
  <c r="I19" i="20"/>
  <c r="I18" i="20"/>
  <c r="H9" i="20"/>
  <c r="H18" i="20" s="1"/>
  <c r="H24" i="20" s="1"/>
  <c r="H27" i="20" s="1"/>
  <c r="K103" i="19"/>
  <c r="J103" i="19"/>
  <c r="H103" i="19"/>
  <c r="K90" i="19"/>
  <c r="K100" i="19" s="1"/>
  <c r="J90" i="19"/>
  <c r="J100" i="19" s="1"/>
  <c r="H90" i="19"/>
  <c r="H100" i="19" s="1"/>
  <c r="K85" i="19"/>
  <c r="J85" i="19"/>
  <c r="H85" i="19"/>
  <c r="K70" i="19"/>
  <c r="J70" i="19"/>
  <c r="H70" i="19"/>
  <c r="K48" i="19"/>
  <c r="J48" i="19"/>
  <c r="H48" i="19"/>
  <c r="K37" i="19"/>
  <c r="J37" i="19"/>
  <c r="H37" i="19"/>
  <c r="K29" i="19"/>
  <c r="J29" i="19"/>
  <c r="I29" i="19"/>
  <c r="K26" i="19"/>
  <c r="J26" i="19"/>
  <c r="I26" i="19"/>
  <c r="K20" i="19"/>
  <c r="J20" i="19"/>
  <c r="I20" i="19"/>
  <c r="K16" i="19"/>
  <c r="J16" i="19"/>
  <c r="I16" i="19"/>
  <c r="K8" i="19"/>
  <c r="J8" i="19"/>
  <c r="H8" i="19"/>
  <c r="I115" i="18"/>
  <c r="I103" i="18"/>
  <c r="I96" i="18"/>
  <c r="I92" i="18"/>
  <c r="I89" i="18"/>
  <c r="I85" i="18"/>
  <c r="I60" i="18"/>
  <c r="I53" i="18"/>
  <c r="I45" i="18"/>
  <c r="I38" i="18"/>
  <c r="I27" i="18"/>
  <c r="I17" i="18"/>
  <c r="I10" i="18"/>
  <c r="H49" i="21" l="1"/>
  <c r="H51" i="21" s="1"/>
  <c r="I34" i="21"/>
  <c r="H57" i="20"/>
  <c r="H59" i="20" s="1"/>
  <c r="I55" i="20"/>
  <c r="J60" i="19"/>
  <c r="K60" i="19"/>
  <c r="K14" i="19"/>
  <c r="K61" i="19" s="1"/>
  <c r="I24" i="20"/>
  <c r="I27" i="20" s="1"/>
  <c r="I75" i="18"/>
  <c r="I131" i="18" s="1"/>
  <c r="I47" i="21"/>
  <c r="I49" i="21" s="1"/>
  <c r="I51" i="21" s="1"/>
  <c r="W61" i="22"/>
  <c r="I44" i="18"/>
  <c r="H61" i="19"/>
  <c r="I14" i="19"/>
  <c r="I61" i="19" s="1"/>
  <c r="H72" i="18"/>
  <c r="H60" i="19"/>
  <c r="J14" i="19"/>
  <c r="J61" i="19" s="1"/>
  <c r="U61" i="22"/>
  <c r="I9" i="18"/>
  <c r="I42" i="20"/>
  <c r="W59" i="22"/>
  <c r="W60" i="22" s="1"/>
  <c r="U59" i="22"/>
  <c r="U60" i="22" s="1"/>
  <c r="W31" i="22"/>
  <c r="W32" i="22" s="1"/>
  <c r="U31" i="22"/>
  <c r="U32" i="22" s="1"/>
  <c r="W33" i="22"/>
  <c r="U33" i="22"/>
  <c r="W38" i="22"/>
  <c r="W57" i="22" s="1"/>
  <c r="U38" i="22"/>
  <c r="U57" i="22" s="1"/>
  <c r="W10" i="22"/>
  <c r="W29" i="22" s="1"/>
  <c r="U10" i="22"/>
  <c r="U29" i="22" s="1"/>
  <c r="I57" i="20" l="1"/>
  <c r="I59" i="20" s="1"/>
  <c r="J63" i="19"/>
  <c r="K63" i="19"/>
  <c r="K62" i="19"/>
  <c r="K67" i="19" s="1"/>
  <c r="K64" i="19"/>
  <c r="H64" i="19"/>
  <c r="I72" i="18"/>
  <c r="I62" i="19"/>
  <c r="I63" i="19"/>
  <c r="I64" i="19"/>
  <c r="H62" i="19"/>
  <c r="H68" i="19" s="1"/>
  <c r="H63" i="19"/>
  <c r="J62" i="19"/>
  <c r="J66" i="19" s="1"/>
  <c r="J64" i="19"/>
  <c r="K68" i="19" l="1"/>
  <c r="K66" i="19"/>
  <c r="H67" i="19"/>
  <c r="H66" i="19"/>
  <c r="I66" i="19"/>
  <c r="I68" i="19"/>
  <c r="I67" i="19"/>
  <c r="J67" i="19"/>
  <c r="J68" i="19"/>
  <c r="H101" i="19" l="1"/>
  <c r="I101" i="19"/>
  <c r="K101" i="19"/>
  <c r="J101" i="19"/>
</calcChain>
</file>

<file path=xl/sharedStrings.xml><?xml version="1.0" encoding="utf-8"?>
<sst xmlns="http://schemas.openxmlformats.org/spreadsheetml/2006/main" count="527" uniqueCount="522">
  <si>
    <r>
      <rPr>
        <b/>
        <sz val="12"/>
        <color theme="1"/>
        <rFont val="Arial"/>
        <family val="2"/>
        <charset val="238"/>
      </rPr>
      <t>Annex 1</t>
    </r>
  </si>
  <si>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</si>
  <si>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</si>
  <si>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</si>
  <si>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</si>
  <si>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9"/>
        <rFont val="Arial"/>
        <family val="2"/>
        <charset val="238"/>
      </rPr>
      <t>Quarter:</t>
    </r>
  </si>
  <si>
    <r>
      <rPr>
        <b/>
        <sz val="12"/>
        <color theme="1"/>
        <rFont val="Arial Rounded MT Bold"/>
        <family val="2"/>
      </rPr>
      <t xml:space="preserve">Quarterly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</si>
  <si>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</si>
  <si>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</si>
  <si>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</si>
  <si>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</si>
  <si>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</si>
  <si>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</si>
  <si>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</si>
  <si>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</si>
  <si>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</si>
  <si>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</si>
  <si>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</si>
  <si>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</si>
  <si>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</si>
  <si>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</si>
  <si>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</si>
  <si>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Arial"/>
        <family val="2"/>
        <charset val="238"/>
      </rPr>
      <t>KD</t>
    </r>
  </si>
  <si>
    <r>
      <rPr>
        <sz val="9"/>
        <rFont val="Arial"/>
        <family val="2"/>
        <charset val="238"/>
      </rPr>
      <t xml:space="preserve">Audited:   </t>
    </r>
  </si>
  <si>
    <r>
      <rPr>
        <sz val="9"/>
        <rFont val="Arial"/>
        <family val="2"/>
        <charset val="238"/>
      </rPr>
      <t>(RN-not audited/RD-audited)</t>
    </r>
  </si>
  <si>
    <r>
      <rPr>
        <sz val="11"/>
        <color theme="0"/>
        <rFont val="Arial"/>
        <family val="2"/>
        <charset val="238"/>
      </rPr>
      <t>RN</t>
    </r>
  </si>
  <si>
    <r>
      <rPr>
        <sz val="11"/>
        <color theme="0"/>
        <rFont val="Arial"/>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</si>
  <si>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</si>
  <si>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</si>
  <si>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</si>
  <si>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</si>
  <si>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</si>
  <si>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</si>
  <si>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</si>
  <si>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</si>
  <si>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</si>
  <si>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</si>
  <si>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</si>
  <si>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</si>
  <si>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</si>
  <si>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</si>
  <si>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</si>
  <si>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</si>
  <si>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sz val="10"/>
        <rFont val="Arial"/>
        <family val="2"/>
        <charset val="238"/>
      </rPr>
      <t>in HRK</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</si>
  <si>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</si>
  <si>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</si>
  <si>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</si>
  <si>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 xml:space="preserve">At the reporting date of the current period
</t>
    </r>
  </si>
  <si>
    <r>
      <rPr>
        <b/>
        <sz val="9"/>
        <rFont val="Arial"/>
        <family val="2"/>
        <charset val="238"/>
      </rPr>
      <t>A) RECEIVABLES FOR SUBSCRIBED CAPITAL UNPAID</t>
    </r>
  </si>
  <si>
    <r>
      <rPr>
        <b/>
        <sz val="9"/>
        <rFont val="Arial"/>
        <family val="2"/>
        <charset val="238"/>
      </rPr>
      <t xml:space="preserve">B)  FIXED ASSETS </t>
    </r>
    <r>
      <rPr>
        <sz val="9"/>
        <rFont val="Arial"/>
        <family val="2"/>
        <charset val="238"/>
      </rPr>
      <t>(ADP 003+010+020+031+036)</t>
    </r>
  </si>
  <si>
    <r>
      <rPr>
        <sz val="9"/>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</si>
  <si>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</si>
  <si>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</si>
  <si>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</si>
  <si>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Advances for the purchase of intangible assets</t>
    </r>
  </si>
  <si>
    <r>
      <rPr>
        <sz val="9"/>
        <rFont val="Arial"/>
        <family val="2"/>
        <charset val="238"/>
      </rPr>
      <t xml:space="preserve">    5 Intangible assets in preparation</t>
    </r>
  </si>
  <si>
    <r>
      <rPr>
        <sz val="9"/>
        <rFont val="Arial"/>
        <family val="2"/>
        <charset val="238"/>
      </rPr>
      <t xml:space="preserve">    6 Other intangible assets</t>
    </r>
  </si>
  <si>
    <r>
      <rPr>
        <sz val="9"/>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</si>
  <si>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</si>
  <si>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</si>
  <si>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</si>
  <si>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</si>
  <si>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</si>
  <si>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Advances for the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</si>
  <si>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</si>
  <si>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</si>
  <si>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</si>
  <si>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</si>
  <si>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</si>
  <si>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</si>
  <si>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</si>
  <si>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</si>
  <si>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</si>
  <si>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</si>
  <si>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</si>
  <si>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</si>
  <si>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</si>
  <si>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</si>
  <si>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</si>
  <si>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</si>
  <si>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</si>
  <si>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</si>
  <si>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</si>
  <si>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rFont val="Arial"/>
        <family val="2"/>
        <charset val="238"/>
      </rPr>
      <t>V DEFERRED TAX ASSETS</t>
    </r>
  </si>
  <si>
    <r>
      <rPr>
        <b/>
        <sz val="9"/>
        <rFont val="Arial"/>
        <family val="2"/>
        <charset val="238"/>
      </rPr>
      <t xml:space="preserve">C)  CURRENT ASSETS </t>
    </r>
    <r>
      <rPr>
        <sz val="9"/>
        <rFont val="Arial"/>
        <family val="2"/>
        <charset val="238"/>
      </rPr>
      <t>(ADP 038+046+053+063)</t>
    </r>
  </si>
  <si>
    <r>
      <rPr>
        <sz val="9"/>
        <rFont val="Arial"/>
        <family val="2"/>
        <charset val="238"/>
      </rPr>
      <t>I INVENTORIES (ADP 039 to 045)</t>
    </r>
  </si>
  <si>
    <r>
      <rPr>
        <sz val="9"/>
        <rFont val="Arial"/>
        <family val="2"/>
        <charset val="238"/>
      </rPr>
      <t xml:space="preserve">    1 Raw materials and consumables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</si>
  <si>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</si>
  <si>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</si>
  <si>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</si>
  <si>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Advances for inventories</t>
    </r>
  </si>
  <si>
    <r>
      <rPr>
        <sz val="9"/>
        <rFont val="Arial"/>
        <family val="2"/>
        <charset val="238"/>
      </rPr>
      <t xml:space="preserve">    6 Fixed assets held for sale</t>
    </r>
  </si>
  <si>
    <r>
      <rPr>
        <sz val="9"/>
        <rFont val="Arial"/>
        <family val="2"/>
        <charset val="238"/>
      </rPr>
      <t xml:space="preserve">    7 Biological assets</t>
    </r>
  </si>
  <si>
    <r>
      <rPr>
        <sz val="9"/>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</si>
  <si>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</si>
  <si>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</si>
  <si>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</si>
  <si>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</si>
  <si>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</si>
  <si>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</si>
  <si>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rFont val="Arial"/>
        <family val="2"/>
        <charset val="238"/>
      </rPr>
      <t>III CURRENT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</si>
  <si>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</si>
  <si>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</si>
  <si>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</si>
  <si>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interests</t>
    </r>
  </si>
  <si>
    <r>
      <rPr>
        <sz val="9"/>
        <rFont val="Arial"/>
        <family val="2"/>
        <charset val="238"/>
      </rPr>
      <t xml:space="preserve">     5 Investment in other securities of companies linked by virtue of participating interests</t>
    </r>
  </si>
  <si>
    <r>
      <rPr>
        <sz val="9"/>
        <rFont val="Arial"/>
        <family val="2"/>
        <charset val="238"/>
      </rPr>
      <t xml:space="preserve">     6 Loans, deposits etc. to companies linked by virtue of participating interests</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</si>
  <si>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</si>
  <si>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</si>
  <si>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</si>
  <si>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rFont val="Arial"/>
        <family val="2"/>
        <charset val="238"/>
      </rPr>
      <t>IV CASH AT BANK AND IN HAND</t>
    </r>
  </si>
  <si>
    <r>
      <rPr>
        <b/>
        <sz val="9"/>
        <rFont val="Arial"/>
        <family val="2"/>
        <charset val="238"/>
      </rPr>
      <t>D ) PREPAID EXPENSES AND ACCRUED INCOME</t>
    </r>
  </si>
  <si>
    <r>
      <rPr>
        <b/>
        <sz val="9"/>
        <rFont val="Arial"/>
        <family val="2"/>
        <charset val="238"/>
      </rPr>
      <t xml:space="preserve">E)  TOTAL ASSETS </t>
    </r>
    <r>
      <rPr>
        <sz val="9"/>
        <rFont val="Arial"/>
        <family val="2"/>
        <charset val="238"/>
      </rPr>
      <t>(ADP 001+002+037+064)</t>
    </r>
  </si>
  <si>
    <r>
      <rPr>
        <b/>
        <sz val="9"/>
        <rFont val="Arial"/>
        <family val="2"/>
        <charset val="238"/>
      </rPr>
      <t>OFF-BALANCE SHEET ITEMS</t>
    </r>
  </si>
  <si>
    <r>
      <rPr>
        <b/>
        <sz val="9"/>
        <color rgb="FF000080"/>
        <rFont val="Arial"/>
        <family val="2"/>
        <charset val="238"/>
      </rPr>
      <t>LIABILITIES</t>
    </r>
  </si>
  <si>
    <r>
      <rPr>
        <b/>
        <sz val="9"/>
        <rFont val="Arial"/>
        <family val="2"/>
        <charset val="238"/>
      </rPr>
      <t xml:space="preserve">A)  CAPITAL AND RESERVES </t>
    </r>
    <r>
      <rPr>
        <sz val="9"/>
        <rFont val="Arial"/>
        <family val="2"/>
        <charset val="238"/>
      </rPr>
      <t>(ADP 068 to 070+076+077+081+084+087)</t>
    </r>
  </si>
  <si>
    <r>
      <rPr>
        <sz val="9"/>
        <rFont val="Arial"/>
        <family val="2"/>
        <charset val="238"/>
      </rPr>
      <t>I INITIAL (SUBSCRIBED) CAPITAL</t>
    </r>
  </si>
  <si>
    <r>
      <rPr>
        <sz val="9"/>
        <rFont val="Arial"/>
        <family val="2"/>
        <charset val="238"/>
      </rPr>
      <t>II CAPITAL RESERVES</t>
    </r>
  </si>
  <si>
    <r>
      <rPr>
        <sz val="9"/>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</si>
  <si>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</si>
  <si>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</si>
  <si>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</si>
  <si>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t>
    </r>
  </si>
  <si>
    <r>
      <rPr>
        <sz val="9"/>
        <rFont val="Arial"/>
        <family val="2"/>
        <charset val="238"/>
      </rPr>
      <t xml:space="preserve">     5 Other reserves</t>
    </r>
  </si>
  <si>
    <r>
      <rPr>
        <sz val="9"/>
        <rFont val="Arial"/>
        <family val="2"/>
        <charset val="238"/>
      </rPr>
      <t>IV REVALUATION RESERVES</t>
    </r>
  </si>
  <si>
    <r>
      <rPr>
        <sz val="9"/>
        <rFont val="Arial"/>
        <family val="2"/>
        <charset val="238"/>
      </rPr>
      <t>V FAIR VALUE RESERVES (ADP 078 to 080)</t>
    </r>
  </si>
  <si>
    <r>
      <rPr>
        <sz val="9"/>
        <rFont val="Arial"/>
        <family val="2"/>
        <charset val="238"/>
      </rPr>
      <t xml:space="preserve">     1 Fair value of financial assets available for sale</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</si>
  <si>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</si>
  <si>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</si>
  <si>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VI RETAINED PROFIT OR LOSS BROUGHT FORWARD (ADP 082-083)</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</si>
  <si>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</si>
  <si>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</si>
  <si>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VII PROFIT OR LOSS FOR THE BUSINESS YEAR (ADP 085-086)</t>
    </r>
  </si>
  <si>
    <r>
      <rPr>
        <sz val="9"/>
        <rFont val="Arial"/>
        <family val="2"/>
        <charset val="238"/>
      </rPr>
      <t xml:space="preserve">     1 Profit for the business year</t>
    </r>
  </si>
  <si>
    <r>
      <rPr>
        <sz val="9"/>
        <rFont val="Arial"/>
        <family val="2"/>
        <charset val="238"/>
      </rPr>
      <t xml:space="preserve">     2 Loss for the business year</t>
    </r>
  </si>
  <si>
    <r>
      <rPr>
        <sz val="9"/>
        <rFont val="Arial"/>
        <family val="2"/>
        <charset val="238"/>
      </rPr>
      <t>VIII MINORITY (NON-CONTROLLING) INTEREST</t>
    </r>
  </si>
  <si>
    <r>
      <rPr>
        <b/>
        <sz val="9"/>
        <rFont val="Arial"/>
        <family val="2"/>
        <charset val="238"/>
      </rPr>
      <t xml:space="preserve">B)  PROVISIONS </t>
    </r>
    <r>
      <rPr>
        <sz val="9"/>
        <rFont val="Arial"/>
        <family val="2"/>
        <charset val="238"/>
      </rPr>
      <t>(ADP 089 to 094)</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</si>
  <si>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</si>
  <si>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</si>
  <si>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</si>
  <si>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</si>
  <si>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</si>
  <si>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</si>
  <si>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b/>
        <sz val="9"/>
        <rFont val="Arial"/>
        <family val="2"/>
        <charset val="238"/>
      </rPr>
      <t xml:space="preserve">C)  LONG-TERM LIABILITIES </t>
    </r>
    <r>
      <rPr>
        <sz val="9"/>
        <rFont val="Arial"/>
        <family val="2"/>
        <charset val="238"/>
      </rPr>
      <t>(ADP 096 to 106)</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</si>
  <si>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</si>
  <si>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</si>
  <si>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</si>
  <si>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</si>
  <si>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</si>
  <si>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</si>
  <si>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</si>
  <si>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</si>
  <si>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</si>
  <si>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</si>
  <si>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</si>
  <si>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b/>
        <sz val="9"/>
        <rFont val="Arial"/>
        <family val="2"/>
        <charset val="238"/>
      </rPr>
      <t xml:space="preserve">D)  SHORT-TERM LIABILITIES </t>
    </r>
    <r>
      <rPr>
        <sz val="9"/>
        <rFont val="Arial"/>
        <family val="2"/>
        <charset val="238"/>
      </rPr>
      <t>(ADP 108 to 121)</t>
    </r>
  </si>
  <si>
    <r>
      <rPr>
        <sz val="9"/>
        <rFont val="Arial"/>
        <family val="2"/>
        <charset val="238"/>
      </rPr>
      <t xml:space="preserve">     1 Liabilities to undertakings within the group </t>
    </r>
  </si>
  <si>
    <r>
      <rPr>
        <sz val="9"/>
        <rFont val="Arial"/>
        <family val="2"/>
        <charset val="238"/>
      </rPr>
      <t xml:space="preserve">     2 Liabilities for loans, deposits, etc. of undertakings within the group</t>
    </r>
  </si>
  <si>
    <r>
      <rPr>
        <sz val="9"/>
        <rFont val="Arial"/>
        <family val="2"/>
        <charset val="238"/>
      </rPr>
      <t xml:space="preserve">     3 Liabilities to companies linked by virtue of participating interests </t>
    </r>
  </si>
  <si>
    <r>
      <rPr>
        <sz val="9"/>
        <rFont val="Arial"/>
        <family val="2"/>
        <charset val="238"/>
      </rPr>
      <t xml:space="preserve">     4 Liabilities for loans, deposits etc. of companies linked by virtue of participating interests</t>
    </r>
  </si>
  <si>
    <r>
      <rPr>
        <sz val="9"/>
        <rFont val="Arial"/>
        <family val="2"/>
        <charset val="238"/>
      </rPr>
      <t xml:space="preserve">     5 Liabilities for loans, deposits etc.</t>
    </r>
  </si>
  <si>
    <r>
      <rPr>
        <sz val="9"/>
        <rFont val="Arial"/>
        <family val="2"/>
        <charset val="238"/>
      </rPr>
      <t xml:space="preserve">     6 Liabilities to banks and other financial institutions</t>
    </r>
  </si>
  <si>
    <r>
      <rPr>
        <sz val="9"/>
        <rFont val="Arial"/>
        <family val="2"/>
        <charset val="238"/>
      </rPr>
      <t xml:space="preserve">     7 Liabilities for advance payments</t>
    </r>
  </si>
  <si>
    <r>
      <rPr>
        <sz val="9"/>
        <rFont val="Arial"/>
        <family val="2"/>
        <charset val="238"/>
      </rPr>
      <t xml:space="preserve">     8 Liabilities to suppliers</t>
    </r>
  </si>
  <si>
    <r>
      <rPr>
        <sz val="9"/>
        <rFont val="Arial"/>
        <family val="2"/>
        <charset val="238"/>
      </rPr>
      <t xml:space="preserve">     9 Liabilities for securities</t>
    </r>
  </si>
  <si>
    <r>
      <rPr>
        <sz val="9"/>
        <rFont val="Arial"/>
        <family val="2"/>
        <charset val="238"/>
      </rPr>
      <t xml:space="preserve">   10 Liabilities to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</si>
  <si>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</si>
  <si>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</si>
  <si>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</si>
  <si>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</si>
  <si>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rFont val="Arial"/>
        <family val="2"/>
        <charset val="238"/>
      </rPr>
      <t>E) ACCRUALS AND DEFERRED INCOME</t>
    </r>
  </si>
  <si>
    <r>
      <rPr>
        <b/>
        <sz val="9"/>
        <rFont val="Arial"/>
        <family val="2"/>
        <charset val="238"/>
      </rPr>
      <t xml:space="preserve">F)  TOTAL – LIABILITIES </t>
    </r>
    <r>
      <rPr>
        <sz val="9"/>
        <rFont val="Arial"/>
        <family val="2"/>
        <charset val="238"/>
      </rPr>
      <t>(ADP 067+088+095+107+122)</t>
    </r>
  </si>
  <si>
    <r>
      <rPr>
        <b/>
        <sz val="9"/>
        <rFont val="Arial"/>
        <family val="2"/>
        <charset val="238"/>
      </rPr>
      <t>G)  OFF-BALANCE SHEET ITEMS</t>
    </r>
  </si>
  <si>
    <r>
      <rPr>
        <b/>
        <sz val="12"/>
        <rFont val="Arial"/>
        <family val="2"/>
        <charset val="238"/>
      </rPr>
      <t>STATEMENT OF PROFIT OR LOSS</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</si>
  <si>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</si>
  <si>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</si>
  <si>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</si>
  <si>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</si>
  <si>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</si>
  <si>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 xml:space="preserve">Cumulative </t>
    </r>
  </si>
  <si>
    <r>
      <rPr>
        <b/>
        <sz val="8"/>
        <rFont val="Arial"/>
        <family val="2"/>
        <charset val="238"/>
      </rPr>
      <t>Quarter</t>
    </r>
  </si>
  <si>
    <r>
      <rPr>
        <b/>
        <sz val="8"/>
        <rFont val="Arial"/>
        <family val="2"/>
        <charset val="238"/>
      </rPr>
      <t xml:space="preserve">Cumulative </t>
    </r>
  </si>
  <si>
    <r>
      <rPr>
        <b/>
        <sz val="8"/>
        <rFont val="Arial"/>
        <family val="2"/>
        <charset val="238"/>
      </rPr>
      <t>Quarter</t>
    </r>
  </si>
  <si>
    <r>
      <rPr>
        <b/>
        <sz val="9"/>
        <color rgb="FF333399"/>
        <rFont val="Arial"/>
        <family val="2"/>
        <charset val="238"/>
      </rPr>
      <t xml:space="preserve">I OPERATING INCOME </t>
    </r>
    <r>
      <rPr>
        <sz val="9"/>
        <color rgb="FF333399"/>
        <rFont val="Arial"/>
        <family val="2"/>
        <charset val="238"/>
      </rPr>
      <t>(ADP 126 to 130)</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</si>
  <si>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</si>
  <si>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</si>
  <si>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</si>
  <si>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</si>
  <si>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</si>
  <si>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b/>
        <sz val="9"/>
        <color rgb="FF333399"/>
        <rFont val="Arial"/>
        <family val="2"/>
        <charset val="238"/>
      </rPr>
      <t xml:space="preserve">II OPERATING EXPENSES </t>
    </r>
    <r>
      <rPr>
        <sz val="9"/>
        <color rgb="FF333399"/>
        <rFont val="Arial"/>
        <family val="2"/>
        <charset val="238"/>
      </rPr>
      <t>(ADP 132+133+137+141+142+143+146+153)</t>
    </r>
  </si>
  <si>
    <r>
      <rPr>
        <sz val="9"/>
        <rFont val="Arial"/>
        <family val="2"/>
        <charset val="238"/>
      </rPr>
      <t xml:space="preserve">    1 Changes in inventories of work in progress and finished goods</t>
    </r>
  </si>
  <si>
    <r>
      <rPr>
        <sz val="9"/>
        <rFont val="Arial"/>
        <family val="2"/>
        <charset val="238"/>
      </rPr>
      <t xml:space="preserve">    2 Material costs (ADP 134 to 136)</t>
    </r>
  </si>
  <si>
    <r>
      <rPr>
        <i/>
        <sz val="9"/>
        <rFont val="Arial"/>
        <family val="2"/>
        <charset val="238"/>
      </rPr>
      <t xml:space="preserve">        a) Costs of raw materials and consumables </t>
    </r>
  </si>
  <si>
    <r>
      <rPr>
        <i/>
        <sz val="9"/>
        <rFont val="Arial"/>
        <family val="2"/>
        <charset val="238"/>
      </rPr>
      <t xml:space="preserve">        b) Costs of goods sold </t>
    </r>
  </si>
  <si>
    <r>
      <rPr>
        <i/>
        <sz val="9"/>
        <rFont val="Arial"/>
        <family val="2"/>
        <charset val="238"/>
      </rPr>
      <t xml:space="preserve">        c) Other external costs </t>
    </r>
  </si>
  <si>
    <r>
      <rPr>
        <sz val="9"/>
        <rFont val="Arial"/>
        <family val="2"/>
        <charset val="238"/>
      </rPr>
      <t xml:space="preserve">   3 Staff costs (ADP 138 to 140)</t>
    </r>
  </si>
  <si>
    <r>
      <rPr>
        <i/>
        <sz val="9"/>
        <rFont val="Arial"/>
        <family val="2"/>
        <charset val="238"/>
      </rPr>
      <t xml:space="preserve">        a) Net salaries and wages</t>
    </r>
  </si>
  <si>
    <r>
      <rPr>
        <i/>
        <sz val="9"/>
        <rFont val="Arial"/>
        <family val="2"/>
        <charset val="238"/>
      </rPr>
      <t xml:space="preserve">        b) Tax and contributions from salary costs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</si>
  <si>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</si>
  <si>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</si>
  <si>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costs</t>
    </r>
  </si>
  <si>
    <r>
      <rPr>
        <sz val="9"/>
        <rFont val="Arial"/>
        <family val="2"/>
        <charset val="238"/>
      </rPr>
      <t xml:space="preserve">   6 Value adjustments (ADP 144+145)</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</si>
  <si>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</si>
  <si>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</si>
  <si>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sz val="9"/>
        <rFont val="Arial"/>
        <family val="2"/>
        <charset val="238"/>
      </rPr>
      <t xml:space="preserve">   7 Provisions (ADP 147 to 152)</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</si>
  <si>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</si>
  <si>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</si>
  <si>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</si>
  <si>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</si>
  <si>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</si>
  <si>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</si>
  <si>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</si>
  <si>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b/>
        <sz val="9"/>
        <color rgb="FF333399"/>
        <rFont val="Arial"/>
        <family val="2"/>
        <charset val="238"/>
      </rPr>
      <t xml:space="preserve">III FINANCIAL INCOME </t>
    </r>
    <r>
      <rPr>
        <sz val="9"/>
        <color rgb="FF333399"/>
        <rFont val="Arial"/>
        <family val="2"/>
        <charset val="238"/>
      </rPr>
      <t>(ADP 155 to 164)</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</si>
  <si>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</si>
  <si>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interests</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</si>
  <si>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</si>
  <si>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</si>
  <si>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</si>
  <si>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</si>
  <si>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</si>
  <si>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</si>
  <si>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</si>
  <si>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</si>
  <si>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b/>
        <sz val="9"/>
        <color rgb="FF333399"/>
        <rFont val="Arial"/>
        <family val="2"/>
        <charset val="238"/>
      </rPr>
      <t xml:space="preserve">IV FINANCIAL EXPENSES </t>
    </r>
    <r>
      <rPr>
        <sz val="9"/>
        <color rgb="FF333399"/>
        <rFont val="Arial"/>
        <family val="2"/>
        <charset val="238"/>
      </rPr>
      <t>(ADP 166 to 172)</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</si>
  <si>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</si>
  <si>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</si>
  <si>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</si>
  <si>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</si>
  <si>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</si>
  <si>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</si>
  <si>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</si>
  <si>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UNDERTAKINGS LINKED BY VRITUE OF PARTICIPATING INTERESTS</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</si>
  <si>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</si>
  <si>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</si>
  <si>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</si>
  <si>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 xml:space="preserve">IX   TOTAL INCOME </t>
    </r>
    <r>
      <rPr>
        <sz val="9"/>
        <color rgb="FF333399"/>
        <rFont val="Arial"/>
        <family val="2"/>
        <charset val="238"/>
      </rPr>
      <t>(ADP 125+154+173 + 174)</t>
    </r>
  </si>
  <si>
    <r>
      <rPr>
        <b/>
        <sz val="9"/>
        <color rgb="FF333399"/>
        <rFont val="Arial"/>
        <family val="2"/>
        <charset val="238"/>
      </rPr>
      <t xml:space="preserve">X    TOTAL EXPENDITURE </t>
    </r>
    <r>
      <rPr>
        <sz val="9"/>
        <color rgb="FF333399"/>
        <rFont val="Arial"/>
        <family val="2"/>
        <charset val="238"/>
      </rPr>
      <t>(ADP 131+165+175 + 176)</t>
    </r>
  </si>
  <si>
    <r>
      <rPr>
        <b/>
        <sz val="9"/>
        <color rgb="FF333399"/>
        <rFont val="Arial"/>
        <family val="2"/>
        <charset val="238"/>
      </rPr>
      <t xml:space="preserve">XI   PRE-TAX PROFIT OR LOSS </t>
    </r>
    <r>
      <rPr>
        <sz val="9"/>
        <color rgb="FF333399"/>
        <rFont val="Arial"/>
        <family val="2"/>
        <charset val="238"/>
      </rPr>
      <t>(ADP 177-178)</t>
    </r>
  </si>
  <si>
    <r>
      <rPr>
        <sz val="9"/>
        <rFont val="Arial"/>
        <family val="2"/>
        <charset val="238"/>
      </rPr>
      <t xml:space="preserve">   1 Pre-tax profit (ADP 177-178)</t>
    </r>
  </si>
  <si>
    <r>
      <rPr>
        <sz val="9"/>
        <rFont val="Arial"/>
        <family val="2"/>
        <charset val="238"/>
      </rPr>
      <t xml:space="preserve">   2 Pre-tax loss (ADP 178-177)</t>
    </r>
  </si>
  <si>
    <r>
      <rPr>
        <b/>
        <sz val="9"/>
        <color rgb="FF333399"/>
        <rFont val="Arial"/>
        <family val="2"/>
        <charset val="238"/>
      </rPr>
      <t>XII  INCOME TAX</t>
    </r>
  </si>
  <si>
    <r>
      <rPr>
        <b/>
        <sz val="9"/>
        <color rgb="FF333399"/>
        <rFont val="Arial"/>
        <family val="2"/>
        <charset val="238"/>
      </rPr>
      <t xml:space="preserve">XIII PROFIT OR LOSS FOR THE PERIOD </t>
    </r>
    <r>
      <rPr>
        <sz val="9"/>
        <color rgb="FF333399"/>
        <rFont val="Arial"/>
        <family val="2"/>
        <charset val="238"/>
      </rPr>
      <t>(ADP 179-182)</t>
    </r>
  </si>
  <si>
    <r>
      <rPr>
        <sz val="9"/>
        <rFont val="Arial"/>
        <family val="2"/>
        <charset val="238"/>
      </rPr>
      <t xml:space="preserve">  1 Profit for the period (ADP 179-182)</t>
    </r>
  </si>
  <si>
    <r>
      <rPr>
        <sz val="9"/>
        <rFont val="Arial"/>
        <family val="2"/>
        <charset val="238"/>
      </rPr>
      <t xml:space="preserve">  2 Loss for the period (ADP 182-179)</t>
    </r>
  </si>
  <si>
    <r>
      <rPr>
        <b/>
        <sz val="9"/>
        <color rgb="FF000080"/>
        <rFont val="Arial"/>
        <family val="2"/>
        <charset val="238"/>
      </rPr>
      <t>DISCONTINUED OPERATIONS (to be filled in by undertakings subject to IFRS only with discontinued operations)</t>
    </r>
  </si>
  <si>
    <r>
      <rPr>
        <b/>
        <sz val="9"/>
        <color rgb="FF333399"/>
        <rFont val="Arial"/>
        <family val="2"/>
        <charset val="238"/>
      </rPr>
      <t>XIV PRE-TAX PROFIT OR LOSS OF DISCONTINUED OPERATIONS</t>
    </r>
    <r>
      <rPr>
        <sz val="9"/>
        <color rgb="FF333399"/>
        <rFont val="Arial"/>
        <family val="2"/>
        <charset val="238"/>
      </rPr>
      <t xml:space="preserve"> </t>
    </r>
    <r>
      <rPr>
        <sz val="9"/>
        <color rgb="FF333399"/>
        <rFont val="Arial"/>
        <family val="2"/>
        <charset val="238"/>
      </rPr>
      <t xml:space="preserve"> (ADP 187-188)</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</si>
  <si>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</si>
  <si>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</si>
  <si>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</si>
  <si>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sz val="9"/>
        <rFont val="Arial"/>
        <family val="2"/>
        <charset val="238"/>
      </rPr>
      <t xml:space="preserve"> 1 Discontinued operations profit for the period (ADP 186-189)</t>
    </r>
  </si>
  <si>
    <r>
      <rPr>
        <sz val="9"/>
        <rFont val="Arial"/>
        <family val="2"/>
        <charset val="238"/>
      </rPr>
      <t xml:space="preserve"> 2 Discontinued operations loss for the period (ADP 189-186)</t>
    </r>
  </si>
  <si>
    <r>
      <rPr>
        <b/>
        <sz val="9"/>
        <color rgb="FF000080"/>
        <rFont val="Arial"/>
        <family val="2"/>
        <charset val="238"/>
      </rPr>
      <t>TOTAL OPERATIONS (to be filled in only by undertakings subject to IFRS with discontinued operations)</t>
    </r>
  </si>
  <si>
    <r>
      <rPr>
        <b/>
        <sz val="9"/>
        <color rgb="FF333399"/>
        <rFont val="Arial"/>
        <family val="2"/>
        <charset val="238"/>
      </rPr>
      <t xml:space="preserve">XVI PRE-TAX PROFIT OR LOSS </t>
    </r>
    <r>
      <rPr>
        <sz val="9"/>
        <color rgb="FF333399"/>
        <rFont val="Arial"/>
        <family val="2"/>
        <charset val="238"/>
      </rPr>
      <t>(ADP 179+186)</t>
    </r>
  </si>
  <si>
    <r>
      <rPr>
        <sz val="9"/>
        <rFont val="Arial"/>
        <family val="2"/>
        <charset val="238"/>
      </rPr>
      <t xml:space="preserve"> 1 Pre-tax profit (ADP 192)</t>
    </r>
  </si>
  <si>
    <r>
      <rPr>
        <sz val="9"/>
        <rFont val="Arial"/>
        <family val="2"/>
        <charset val="238"/>
      </rPr>
      <t xml:space="preserve"> 2 Pre-tax loss (ADP 192)</t>
    </r>
  </si>
  <si>
    <r>
      <rPr>
        <b/>
        <sz val="9"/>
        <color rgb="FF333399"/>
        <rFont val="Arial"/>
        <family val="2"/>
        <charset val="238"/>
      </rPr>
      <t xml:space="preserve">XVII INCOME TAX </t>
    </r>
    <r>
      <rPr>
        <sz val="9"/>
        <color rgb="FF333399"/>
        <rFont val="Arial"/>
        <family val="2"/>
        <charset val="238"/>
      </rPr>
      <t>(ADP 182+189)</t>
    </r>
  </si>
  <si>
    <r>
      <rPr>
        <b/>
        <sz val="9"/>
        <color rgb="FF333399"/>
        <rFont val="Arial"/>
        <family val="2"/>
        <charset val="238"/>
      </rPr>
      <t xml:space="preserve">XVIII PROFIT OR LOSS FOR THE PERIOD </t>
    </r>
    <r>
      <rPr>
        <sz val="9"/>
        <color rgb="FF333399"/>
        <rFont val="Arial"/>
        <family val="2"/>
        <charset val="238"/>
      </rPr>
      <t>(ADP 192-195)</t>
    </r>
  </si>
  <si>
    <r>
      <rPr>
        <sz val="9"/>
        <rFont val="Arial"/>
        <family val="2"/>
        <charset val="238"/>
      </rPr>
      <t xml:space="preserve"> 1 Profit for the period (ADP 192-195)</t>
    </r>
  </si>
  <si>
    <r>
      <rPr>
        <sz val="9"/>
        <rFont val="Arial"/>
        <family val="2"/>
        <charset val="238"/>
      </rPr>
      <t xml:space="preserve"> 2 Loss for the period (ADP 195-192)</t>
    </r>
  </si>
  <si>
    <r>
      <rPr>
        <b/>
        <sz val="9"/>
        <color rgb="FF000080"/>
        <rFont val="Arial"/>
        <family val="2"/>
        <charset val="238"/>
      </rPr>
      <t>APPENDIX to the P&amp;L (to be filled in by undertakings that draw up consolidated annual financial statements)</t>
    </r>
  </si>
  <si>
    <r>
      <rPr>
        <b/>
        <sz val="9"/>
        <color rgb="FF000080"/>
        <rFont val="Arial"/>
        <family val="2"/>
        <charset val="238"/>
      </rPr>
      <t xml:space="preserve">XIX PROFIT OR LOSS FOR THE PERIOD </t>
    </r>
    <r>
      <rPr>
        <sz val="9"/>
        <color rgb="FF000080"/>
        <rFont val="Arial"/>
        <family val="2"/>
        <charset val="238"/>
      </rPr>
      <t>(ADP 200+201)</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</si>
  <si>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</si>
  <si>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</si>
  <si>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</si>
  <si>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</si>
  <si>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rFont val="Arial"/>
        <family val="2"/>
        <charset val="238"/>
      </rPr>
      <t xml:space="preserve">II OTHER COMPREHENSIVE INCOME/LOSS BEFORE TAX
    </t>
    </r>
    <r>
      <rPr>
        <sz val="9"/>
        <rFont val="Arial"/>
        <family val="2"/>
        <charset val="238"/>
      </rPr>
      <t>(ADP 204 to 211)</t>
    </r>
  </si>
  <si>
    <r>
      <rPr>
        <sz val="9"/>
        <rFont val="Arial"/>
        <family val="2"/>
        <charset val="238"/>
      </rPr>
      <t>1 Exchange rate differences from translation of foreign operations</t>
    </r>
  </si>
  <si>
    <r>
      <rPr>
        <sz val="9"/>
        <rFont val="Arial"/>
        <family val="2"/>
        <charset val="238"/>
      </rPr>
      <t>2 Changes in revaluation reserves of fixed tangible and intangible assets</t>
    </r>
  </si>
  <si>
    <r>
      <rPr>
        <sz val="9"/>
        <rFont val="Arial"/>
        <family val="2"/>
        <charset val="238"/>
      </rPr>
      <t>3 Profit or loss arising from subsequent measurement of financial assets available for sale</t>
    </r>
  </si>
  <si>
    <r>
      <rPr>
        <sz val="9"/>
        <rFont val="Arial"/>
        <family val="2"/>
        <charset val="238"/>
      </rPr>
      <t>4 Profit or loss arising from effective cash flow hedging</t>
    </r>
  </si>
  <si>
    <r>
      <rPr>
        <sz val="9"/>
        <rFont val="Arial"/>
        <family val="2"/>
        <charset val="238"/>
      </rPr>
      <t>5 Profit or loss arising from effective hedge of a net investment in a foreign operation</t>
    </r>
  </si>
  <si>
    <r>
      <rPr>
        <sz val="9"/>
        <rFont val="Arial"/>
        <family val="2"/>
        <charset val="238"/>
      </rPr>
      <t>6 Share in other comprehensive income/loss of companies linked by virtue of participating interests</t>
    </r>
  </si>
  <si>
    <r>
      <rPr>
        <sz val="9"/>
        <rFont val="Arial"/>
        <family val="2"/>
        <charset val="238"/>
      </rPr>
      <t>7 Actuarial gains/losses on the defined benefit obligation</t>
    </r>
  </si>
  <si>
    <r>
      <rPr>
        <sz val="9"/>
        <rFont val="Arial"/>
        <family val="2"/>
        <charset val="238"/>
      </rPr>
      <t>8 Other changes in equity unrelated to owners</t>
    </r>
  </si>
  <si>
    <r>
      <rPr>
        <b/>
        <sz val="9"/>
        <rFont val="Arial"/>
        <family val="2"/>
        <charset val="238"/>
      </rPr>
      <t>III TAX ON OTHER COMPREHENSIVE INCOME FOR THE PERIOD</t>
    </r>
  </si>
  <si>
    <r>
      <rPr>
        <b/>
        <sz val="9"/>
        <rFont val="Arial"/>
        <family val="2"/>
        <charset val="238"/>
      </rPr>
      <t xml:space="preserve">IV NET OTHER COMPREHENSIVE INCOME OR LOSS </t>
    </r>
    <r>
      <rPr>
        <sz val="9"/>
        <rFont val="Arial"/>
        <family val="2"/>
        <charset val="238"/>
      </rPr>
      <t>(ADP 203-212)</t>
    </r>
  </si>
  <si>
    <r>
      <rPr>
        <b/>
        <sz val="9"/>
        <rFont val="Arial"/>
        <family val="2"/>
        <charset val="238"/>
      </rPr>
      <t xml:space="preserve">V COMPREHENSIVE INCOME OR LOSS FOR THE PERIOD </t>
    </r>
    <r>
      <rPr>
        <sz val="9"/>
        <rFont val="Arial"/>
        <family val="2"/>
        <charset val="238"/>
      </rPr>
      <t>(ADP 202+213)</t>
    </r>
  </si>
  <si>
    <r>
      <rPr>
        <b/>
        <sz val="9"/>
        <color rgb="FF000080"/>
        <rFont val="Arial"/>
        <family val="2"/>
        <charset val="238"/>
      </rPr>
      <t>APPENDIX to the Statement on comprehensive income (to be filled in by undertakings that draw up consolidated statements)</t>
    </r>
  </si>
  <si>
    <r>
      <rPr>
        <b/>
        <sz val="9"/>
        <color rgb="FF000080"/>
        <rFont val="Arial"/>
        <family val="2"/>
        <charset val="238"/>
      </rPr>
      <t xml:space="preserve">VI COMPREHENSIVE INCOME OR LOSS FOR THE PERIOD </t>
    </r>
    <r>
      <rPr>
        <sz val="9"/>
        <color rgb="FF000080"/>
        <rFont val="Arial"/>
        <family val="2"/>
        <charset val="238"/>
      </rPr>
      <t>(ADP 216+217)</t>
    </r>
  </si>
  <si>
    <r>
      <rPr>
        <b/>
        <sz val="9"/>
        <color rgb="FF000080"/>
        <rFont val="Arial"/>
        <family val="2"/>
        <charset val="238"/>
      </rPr>
      <t>1 Attributable to owners of the parent</t>
    </r>
  </si>
  <si>
    <r>
      <rPr>
        <b/>
        <sz val="9"/>
        <color rgb="FF000080"/>
        <rFont val="Arial"/>
        <family val="2"/>
        <charset val="238"/>
      </rPr>
      <t>2 Attributable to minority (non-controlling) interest</t>
    </r>
  </si>
  <si>
    <r>
      <rPr>
        <b/>
        <sz val="12"/>
        <rFont val="Arial"/>
        <family val="2"/>
        <charset val="238"/>
      </rPr>
      <t>STATEMENT OF CASH FLOWS - indirect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</si>
  <si>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</si>
  <si>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</si>
  <si>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</si>
  <si>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</si>
  <si>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</si>
  <si>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</si>
  <si>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</si>
  <si>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</si>
  <si>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</si>
  <si>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</si>
  <si>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</si>
  <si>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</si>
  <si>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</si>
  <si>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</si>
  <si>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</si>
  <si>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</si>
  <si>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</si>
  <si>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</si>
  <si>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</si>
  <si>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</si>
  <si>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</si>
  <si>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</si>
  <si>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</si>
  <si>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</si>
  <si>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</si>
  <si>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</si>
  <si>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</si>
  <si>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</si>
  <si>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</si>
  <si>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</si>
  <si>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</si>
  <si>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</si>
  <si>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</si>
  <si>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</si>
  <si>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</si>
  <si>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</si>
  <si>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</si>
  <si>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</si>
  <si>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</si>
  <si>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</si>
  <si>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</si>
  <si>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</si>
  <si>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</si>
  <si>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</si>
  <si>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in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</si>
  <si>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</si>
  <si>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</si>
  <si>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</si>
  <si>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</si>
  <si>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</si>
  <si>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Cash payments for dividends</t>
    </r>
  </si>
  <si>
    <r>
      <rPr>
        <sz val="9"/>
        <rFont val="Arial"/>
        <family val="2"/>
        <charset val="238"/>
      </rPr>
      <t xml:space="preserve">3 Cash payments for finance lease </t>
    </r>
  </si>
  <si>
    <r>
      <rPr>
        <sz val="9"/>
        <rFont val="Arial"/>
        <family val="2"/>
        <charset val="238"/>
      </rPr>
      <t>4 Cash payments for the redemption of treasury shares and decrease in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</si>
  <si>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</si>
  <si>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</si>
  <si>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</si>
  <si>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</si>
  <si>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020+034+046+047)</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</si>
  <si>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</si>
  <si>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048+049)</t>
    </r>
  </si>
  <si>
    <r>
      <rPr>
        <b/>
        <sz val="12"/>
        <rFont val="Arial"/>
        <family val="2"/>
        <charset val="238"/>
      </rPr>
      <t>STATEMENT OF CASH FLOWS - direct method</t>
    </r>
  </si>
  <si>
    <r>
      <rPr>
        <sz val="10"/>
        <rFont val="Arial"/>
        <family val="2"/>
        <charset val="238"/>
      </rPr>
      <t>in HRK</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</si>
  <si>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</si>
  <si>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</si>
  <si>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</si>
  <si>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</si>
  <si>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</si>
  <si>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</si>
  <si>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</si>
  <si>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</si>
  <si>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</si>
  <si>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</si>
  <si>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</si>
  <si>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sz val="9"/>
        <rFont val="Arial"/>
        <family val="2"/>
        <charset val="238"/>
      </rPr>
      <t xml:space="preserve">  5 Cash payments to suppliers</t>
    </r>
  </si>
  <si>
    <r>
      <rPr>
        <sz val="9"/>
        <rFont val="Arial"/>
        <family val="2"/>
        <charset val="238"/>
      </rPr>
      <t xml:space="preserve">  6 Cash payments to employees</t>
    </r>
  </si>
  <si>
    <r>
      <rPr>
        <sz val="9"/>
        <rFont val="Arial"/>
        <family val="2"/>
        <charset val="238"/>
      </rPr>
      <t xml:space="preserve">  7 Cash payments for insurance premiums</t>
    </r>
  </si>
  <si>
    <r>
      <rPr>
        <sz val="9"/>
        <rFont val="Arial"/>
        <family val="2"/>
        <charset val="238"/>
      </rPr>
      <t xml:space="preserve">  8 Other cash receipts and payments</t>
    </r>
  </si>
  <si>
    <r>
      <rPr>
        <b/>
        <sz val="9"/>
        <rFont val="Arial"/>
        <family val="2"/>
        <charset val="238"/>
      </rPr>
      <t xml:space="preserve">I Cash from operations </t>
    </r>
    <r>
      <rPr>
        <sz val="9"/>
        <rFont val="Arial"/>
        <family val="2"/>
        <charset val="238"/>
      </rPr>
      <t>(ADP 001 to 008)</t>
    </r>
  </si>
  <si>
    <r>
      <rPr>
        <sz val="9"/>
        <rFont val="Arial"/>
        <family val="2"/>
        <charset val="238"/>
      </rPr>
      <t xml:space="preserve">  9 Interest paid</t>
    </r>
  </si>
  <si>
    <r>
      <rPr>
        <sz val="9"/>
        <rFont val="Arial"/>
        <family val="2"/>
        <charset val="238"/>
      </rPr>
      <t>10 Income tax paid</t>
    </r>
  </si>
  <si>
    <r>
      <rPr>
        <b/>
        <sz val="9"/>
        <color rgb="FF000080"/>
        <rFont val="Arial"/>
        <family val="2"/>
        <charset val="238"/>
      </rPr>
      <t xml:space="preserve">A) NET CASH FLOW FROM OPERATING ACTIVITIES </t>
    </r>
    <r>
      <rPr>
        <sz val="9"/>
        <color rgb="FF000080"/>
        <rFont val="Arial"/>
        <family val="2"/>
        <charset val="238"/>
      </rPr>
      <t>(ADP 009 to 011)</t>
    </r>
  </si>
  <si>
    <r>
      <rPr>
        <b/>
        <sz val="9"/>
        <color rgb="FF000080"/>
        <rFont val="Arial"/>
        <family val="2"/>
        <charset val="238"/>
      </rPr>
      <t>Cash flow from investment activities</t>
    </r>
  </si>
  <si>
    <r>
      <rPr>
        <sz val="9"/>
        <rFont val="Arial"/>
        <family val="2"/>
        <charset val="238"/>
      </rPr>
      <t xml:space="preserve"> 1 Cash receipts from sales of fixed tangible and intangible assets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</si>
  <si>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</si>
  <si>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</si>
  <si>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</si>
  <si>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the repayment of loans and deposits</t>
    </r>
  </si>
  <si>
    <r>
      <rPr>
        <sz val="9"/>
        <rFont val="Arial"/>
        <family val="2"/>
        <charset val="238"/>
      </rPr>
      <t xml:space="preserve"> 6 Other cash receipts from investment activities</t>
    </r>
  </si>
  <si>
    <r>
      <rPr>
        <b/>
        <sz val="9"/>
        <rFont val="Arial"/>
        <family val="2"/>
        <charset val="238"/>
      </rPr>
      <t xml:space="preserve">II Total cash receipts from investment activities </t>
    </r>
    <r>
      <rPr>
        <sz val="9"/>
        <rFont val="Arial"/>
        <family val="2"/>
        <charset val="238"/>
      </rPr>
      <t>(ADP 013 to 018)</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</si>
  <si>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</si>
  <si>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</si>
  <si>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</si>
  <si>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</si>
  <si>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</si>
  <si>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rFont val="Arial"/>
        <family val="2"/>
        <charset val="238"/>
      </rPr>
      <t xml:space="preserve">III Total cash payments from investment activities </t>
    </r>
    <r>
      <rPr>
        <sz val="9"/>
        <rFont val="Arial"/>
        <family val="2"/>
        <charset val="238"/>
      </rPr>
      <t>(ADP 020 to 024)</t>
    </r>
  </si>
  <si>
    <r>
      <rPr>
        <b/>
        <sz val="9"/>
        <color rgb="FF000080"/>
        <rFont val="Arial"/>
        <family val="2"/>
        <charset val="238"/>
      </rPr>
      <t xml:space="preserve">B) NET CASH FLOW FROM INVESTMENT ACTIVITIES </t>
    </r>
    <r>
      <rPr>
        <sz val="9"/>
        <color rgb="FF000080"/>
        <rFont val="Arial"/>
        <family val="2"/>
        <charset val="238"/>
      </rPr>
      <t>(ADP 019 + 025)</t>
    </r>
  </si>
  <si>
    <r>
      <rPr>
        <b/>
        <sz val="9"/>
        <color rgb="FF000080"/>
        <rFont val="Arial"/>
        <family val="2"/>
        <charset val="238"/>
      </rPr>
      <t>Cash flow from financing activities</t>
    </r>
  </si>
  <si>
    <r>
      <rPr>
        <sz val="9"/>
        <rFont val="Arial"/>
        <family val="2"/>
        <charset val="238"/>
      </rPr>
      <t xml:space="preserve">     1 Cash receipts from the increase in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</si>
  <si>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</si>
  <si>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</si>
  <si>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</si>
  <si>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b/>
        <sz val="9"/>
        <rFont val="Arial"/>
        <family val="2"/>
        <charset val="238"/>
      </rPr>
      <t xml:space="preserve">IV Total cash receipts from financing activities </t>
    </r>
    <r>
      <rPr>
        <sz val="9"/>
        <rFont val="Arial"/>
        <family val="2"/>
        <charset val="238"/>
      </rPr>
      <t>(ADP 027 to 030)</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</si>
  <si>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</si>
  <si>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</si>
  <si>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</si>
  <si>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in initial (subscribed) capital</t>
    </r>
  </si>
  <si>
    <r>
      <rPr>
        <sz val="9"/>
        <rFont val="Arial"/>
        <family val="2"/>
        <charset val="238"/>
      </rPr>
      <t xml:space="preserve">     5 Other cash payments from financing activities</t>
    </r>
  </si>
  <si>
    <r>
      <rPr>
        <b/>
        <sz val="9"/>
        <rFont val="Arial"/>
        <family val="2"/>
        <charset val="238"/>
      </rPr>
      <t xml:space="preserve">V Total cash payments from financing activities </t>
    </r>
    <r>
      <rPr>
        <sz val="9"/>
        <rFont val="Arial"/>
        <family val="2"/>
        <charset val="238"/>
      </rPr>
      <t>(ADP 032 to 036)</t>
    </r>
  </si>
  <si>
    <r>
      <rPr>
        <b/>
        <sz val="9"/>
        <color rgb="FF000080"/>
        <rFont val="Arial"/>
        <family val="2"/>
        <charset val="238"/>
      </rPr>
      <t xml:space="preserve">C) NET CASH FLOW FROM FINANCING ACTIVITIES </t>
    </r>
    <r>
      <rPr>
        <sz val="9"/>
        <color rgb="FF000080"/>
        <rFont val="Arial"/>
        <family val="2"/>
        <charset val="238"/>
      </rPr>
      <t>(ADP 031 +037)</t>
    </r>
  </si>
  <si>
    <r>
      <rPr>
        <sz val="9"/>
        <rFont val="Arial"/>
        <family val="2"/>
        <charset val="238"/>
      </rPr>
      <t xml:space="preserve">  1 Unrealised exchange rate differences in respect of cash and cash equivalents</t>
    </r>
  </si>
  <si>
    <r>
      <rPr>
        <b/>
        <sz val="9"/>
        <color rgb="FF000080"/>
        <rFont val="Arial"/>
        <family val="2"/>
        <charset val="238"/>
      </rPr>
      <t xml:space="preserve">D) NET INCREASE OR DECREASE IN CASH FLOWS </t>
    </r>
    <r>
      <rPr>
        <sz val="9"/>
        <color rgb="FF000080"/>
        <rFont val="Arial"/>
        <family val="2"/>
        <charset val="238"/>
      </rPr>
      <t>(ADP 012+026+038+039)</t>
    </r>
  </si>
  <si>
    <r>
      <rPr>
        <b/>
        <sz val="9"/>
        <color rgb="FF000080"/>
        <rFont val="Arial"/>
        <family val="2"/>
        <charset val="238"/>
      </rPr>
      <t>E) CASH AND CASH EQUIVALENTS AT THE BEGINNING OF THE PERIOD</t>
    </r>
  </si>
  <si>
    <r>
      <rPr>
        <b/>
        <sz val="9"/>
        <color rgb="FF000080"/>
        <rFont val="Arial"/>
        <family val="2"/>
        <charset val="238"/>
      </rPr>
      <t>F) CASH AND CASH EQUIVALENTS AT THE END OF THE PERIOD</t>
    </r>
    <r>
      <rPr>
        <sz val="9"/>
        <color rgb="FF000080"/>
        <rFont val="Arial"/>
        <family val="2"/>
        <charset val="238"/>
      </rPr>
      <t>(ADP 040+041)</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</si>
  <si>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</si>
  <si>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</si>
  <si>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</si>
  <si>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sz val="10"/>
        <rFont val="Arial"/>
        <family val="2"/>
        <charset val="238"/>
      </rPr>
      <t>in HRK</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</si>
  <si>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</si>
  <si>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</si>
  <si>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</si>
  <si>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</si>
  <si>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</si>
  <si>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</si>
  <si>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</si>
  <si>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</si>
  <si>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</si>
  <si>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</si>
  <si>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</si>
  <si>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</si>
  <si>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</si>
  <si>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Fair value of financial assets available for sale</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</si>
  <si>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</si>
  <si>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</si>
  <si>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</si>
  <si>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</si>
  <si>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</si>
  <si>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</si>
  <si>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</si>
  <si>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</si>
  <si>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</si>
  <si>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</si>
  <si>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</si>
  <si>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</si>
  <si>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</si>
  <si>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</si>
  <si>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</si>
  <si>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</si>
  <si>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FFFFFF"/>
        <rFont val="Arial"/>
        <family val="2"/>
        <charset val="238"/>
      </rPr>
      <t>14</t>
    </r>
  </si>
  <si>
    <r>
      <rPr>
        <b/>
        <sz val="8"/>
        <color rgb="FFFFFFFF"/>
        <rFont val="Arial"/>
        <family val="2"/>
        <charset val="238"/>
      </rPr>
      <t>15</t>
    </r>
  </si>
  <si>
    <r>
      <rPr>
        <b/>
        <sz val="8"/>
        <color rgb="FFFFFFFF"/>
        <rFont val="Arial"/>
        <family val="2"/>
        <charset val="238"/>
      </rPr>
      <t>16 (3 to 6 - 7
 + 8 to 15)</t>
    </r>
  </si>
  <si>
    <r>
      <rPr>
        <b/>
        <sz val="8"/>
        <color rgb="FFFFFFFF"/>
        <rFont val="Arial"/>
        <family val="2"/>
        <charset val="238"/>
      </rPr>
      <t>17</t>
    </r>
  </si>
  <si>
    <r>
      <rPr>
        <b/>
        <sz val="8"/>
        <color rgb="FFFFFFFF"/>
        <rFont val="Arial"/>
        <family val="2"/>
        <charset val="238"/>
      </rPr>
      <t>18 (16+17)</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</si>
  <si>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</si>
  <si>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</si>
  <si>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</si>
  <si>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</si>
  <si>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</si>
  <si>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</si>
  <si>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</si>
  <si>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</si>
  <si>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</si>
  <si>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</si>
  <si>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</si>
  <si>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</si>
  <si>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</si>
  <si>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</si>
  <si>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</si>
  <si>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</si>
  <si>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</si>
  <si>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</si>
  <si>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</si>
  <si>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</si>
  <si>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</si>
  <si>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</si>
  <si>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</si>
  <si>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previous business year reporting period </t>
    </r>
    <r>
      <rPr>
        <sz val="8"/>
        <rFont val="Arial"/>
        <family val="2"/>
        <charset val="238"/>
      </rPr>
      <t>(04 to 22)</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</si>
  <si>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</si>
  <si>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OF THE PREVIOUS PERIOD, NET OF TAX </t>
    </r>
    <r>
      <rPr>
        <sz val="8"/>
        <color rgb="FF000080"/>
        <rFont val="Arial"/>
        <family val="2"/>
        <charset val="238"/>
      </rPr>
      <t>(ADP 06 to 14)</t>
    </r>
  </si>
  <si>
    <r>
      <rPr>
        <b/>
        <sz val="8"/>
        <color rgb="FF000080"/>
        <rFont val="Arial"/>
        <family val="2"/>
        <charset val="238"/>
      </rPr>
      <t xml:space="preserve">  II COMPREHENSIVE INCOME OR LOSS FOR THE PREVIOUS PERIOD </t>
    </r>
    <r>
      <rPr>
        <sz val="8"/>
        <color rgb="FF000080"/>
        <rFont val="Arial"/>
        <family val="2"/>
        <charset val="238"/>
      </rPr>
      <t>(ADP 05+24)</t>
    </r>
  </si>
  <si>
    <r>
      <rPr>
        <b/>
        <sz val="8"/>
        <color rgb="FF000080"/>
        <rFont val="Arial"/>
        <family val="2"/>
        <charset val="238"/>
      </rPr>
      <t xml:space="preserve">III TRANSACTIONS WITH OWNERS IN THE PREVIOUS PERIOD RECOGNISED DIRECTLY IN EQUITY  </t>
    </r>
    <r>
      <rPr>
        <sz val="8"/>
        <color rgb="FF000080"/>
        <rFont val="Arial"/>
        <family val="2"/>
        <charset val="238"/>
      </rPr>
      <t>(ADP 15 to 22)</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</si>
  <si>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</si>
  <si>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</si>
  <si>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</si>
  <si>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</si>
  <si>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current business year (restated) </t>
    </r>
    <r>
      <rPr>
        <sz val="8"/>
        <rFont val="Arial"/>
        <family val="2"/>
        <charset val="238"/>
      </rPr>
      <t>(ADP 27 to 29)</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</si>
  <si>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</si>
  <si>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</si>
  <si>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</si>
  <si>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8 Profit or loss arising from subsequent measurement of financial assets available for sale</t>
    </r>
  </si>
  <si>
    <r>
      <rPr>
        <sz val="8"/>
        <rFont val="Arial"/>
        <family val="2"/>
        <charset val="238"/>
      </rPr>
      <t>9 Profit or loss arising from effective cash flow hedge</t>
    </r>
  </si>
  <si>
    <r>
      <rPr>
        <sz val="8"/>
        <rFont val="Arial"/>
        <family val="2"/>
        <charset val="238"/>
      </rPr>
      <t>10 Profit or loss arising from effective hedge of a net investment in a foreign operation</t>
    </r>
  </si>
  <si>
    <r>
      <rPr>
        <sz val="8"/>
        <rFont val="Arial"/>
        <family val="2"/>
        <charset val="238"/>
      </rPr>
      <t>11 Share in other comprehensive income/loss of companies linked by virtue of participating interests</t>
    </r>
  </si>
  <si>
    <r>
      <rPr>
        <sz val="8"/>
        <rFont val="Arial"/>
        <family val="2"/>
        <charset val="238"/>
      </rPr>
      <t>12 Actuarial gains/losses on the defined benefit obligation</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</si>
  <si>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</si>
  <si>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</si>
  <si>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</si>
  <si>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16 Increase in initial (subscribed) capital arising from the reinvestment of profit</t>
    </r>
  </si>
  <si>
    <r>
      <rPr>
        <sz val="8"/>
        <rFont val="Arial"/>
        <family val="2"/>
        <charset val="238"/>
      </rPr>
      <t>17 Increase in initial (subscribed) capital arising from the pre-bankruptcy settlement procedure</t>
    </r>
  </si>
  <si>
    <r>
      <rPr>
        <sz val="8"/>
        <rFont val="Arial"/>
        <family val="2"/>
        <charset val="238"/>
      </rPr>
      <t>18 Redemption of treasury shares/holdings</t>
    </r>
  </si>
  <si>
    <r>
      <rPr>
        <sz val="8"/>
        <rFont val="Arial"/>
        <family val="2"/>
        <charset val="238"/>
      </rPr>
      <t>19 Payment of share in profit/dividend</t>
    </r>
  </si>
  <si>
    <r>
      <rPr>
        <sz val="8"/>
        <rFont val="Arial"/>
        <family val="2"/>
        <charset val="238"/>
      </rPr>
      <t>20 Other distribution to owners</t>
    </r>
  </si>
  <si>
    <r>
      <rPr>
        <sz val="8"/>
        <rFont val="Arial"/>
        <family val="2"/>
        <charset val="238"/>
      </rPr>
      <t>21 Transfer to reserves according to the annual schedule</t>
    </r>
  </si>
  <si>
    <r>
      <rPr>
        <sz val="8"/>
        <rFont val="Arial"/>
        <family val="2"/>
        <charset val="238"/>
      </rPr>
      <t>22 Increase in reserves arising from the pre-bankruptcy settlement procedure</t>
    </r>
  </si>
  <si>
    <r>
      <rPr>
        <b/>
        <sz val="8"/>
        <rFont val="Arial"/>
        <family val="2"/>
        <charset val="238"/>
      </rPr>
      <t xml:space="preserve">23 Balance on the last day of the current business year reporting period </t>
    </r>
    <r>
      <rPr>
        <sz val="8"/>
        <rFont val="Arial"/>
        <family val="2"/>
        <charset val="238"/>
      </rPr>
      <t>(ADP 30 to 48)</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</si>
  <si>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</si>
  <si>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 xml:space="preserve">   I OTHER COMPREHENSIVE INCOME FOR THE CURRENT PERIOD, NET OF TAX
    </t>
    </r>
    <r>
      <rPr>
        <sz val="8"/>
        <color rgb="FF000080"/>
        <rFont val="Arial"/>
        <family val="2"/>
        <charset val="238"/>
      </rPr>
      <t>(ADP 32 to 40)</t>
    </r>
  </si>
  <si>
    <r>
      <rPr>
        <b/>
        <sz val="8"/>
        <color rgb="FF000080"/>
        <rFont val="Arial"/>
        <family val="2"/>
        <charset val="238"/>
      </rPr>
      <t xml:space="preserve">  II COMPREHENSIVE INCOME OR LOSS FOR THE CURRENT PERIOD </t>
    </r>
    <r>
      <rPr>
        <sz val="8"/>
        <color rgb="FF000080"/>
        <rFont val="Arial"/>
        <family val="2"/>
        <charset val="238"/>
      </rPr>
      <t>(ADP 31+50)</t>
    </r>
  </si>
  <si>
    <r>
      <rPr>
        <b/>
        <sz val="8"/>
        <color rgb="FF000080"/>
        <rFont val="Arial"/>
        <family val="2"/>
        <charset val="238"/>
      </rPr>
      <t xml:space="preserve">III TRANSACTIONS WITH OWNERS IN THE CURRENT PERIOD RECOGNISED DIRECTLY IN EQUITY  </t>
    </r>
    <r>
      <rPr>
        <sz val="8"/>
        <color rgb="FF000080"/>
        <rFont val="Arial"/>
        <family val="2"/>
        <charset val="238"/>
      </rPr>
      <t>(ADP 41 to 48)</t>
    </r>
  </si>
  <si>
    <t>1.</t>
  </si>
  <si>
    <t>2.</t>
  </si>
  <si>
    <t>3.</t>
  </si>
  <si>
    <t>4.</t>
  </si>
  <si>
    <t>HR</t>
  </si>
  <si>
    <t>RN</t>
  </si>
  <si>
    <t>No</t>
  </si>
  <si>
    <t>KD</t>
  </si>
  <si>
    <t>03145662</t>
  </si>
  <si>
    <t>040000817</t>
  </si>
  <si>
    <t>56994999963</t>
  </si>
  <si>
    <t>74780030Q33IX8LEE969</t>
  </si>
  <si>
    <t>1285</t>
  </si>
  <si>
    <t>JADRAN D.D.</t>
  </si>
  <si>
    <t>CRIKVENICA</t>
  </si>
  <si>
    <t>BANA JELAČIĆA 16</t>
  </si>
  <si>
    <t>uprava@jadran-crikvenica.hr</t>
  </si>
  <si>
    <t>www.jadran-crikvenica.hr</t>
  </si>
  <si>
    <t>IVANČIĆ MAJETIĆ NATALI</t>
  </si>
  <si>
    <t>051/800-482</t>
  </si>
  <si>
    <t>financije@jadran-crikvenica.hr</t>
  </si>
  <si>
    <t>CLUB ADRIATIC D.O.O.</t>
  </si>
  <si>
    <t>NOTES TO FINANCIAL STATEMENTS - TFI</t>
  </si>
  <si>
    <t>Submitter: JADRAN D.D., CRIKVENICA -CONSOLIDATED</t>
  </si>
  <si>
    <t>Submitter: JADRAN D.D., CRIKVENICA-CONSOLIDATED</t>
  </si>
  <si>
    <t>STOLIST D.O.O.</t>
  </si>
  <si>
    <t>BAŠKA VODA, PETRA KREŠIMIRA IV 11</t>
  </si>
  <si>
    <t>CRIKVENICA, FRANKOPANSKA 22</t>
  </si>
  <si>
    <t>balance as at 31.12.2020</t>
  </si>
  <si>
    <t>for the period 01.01.2020 to 31.12.2020</t>
  </si>
  <si>
    <t>for the period 01.01.2020. to 31.12.2020.</t>
  </si>
  <si>
    <t>Name of the issuer:    JADRAN D.D.-CONSOLIDATED
Personal identification number (OIB):   56994999963
Reporting period: 01.01.-31.12.2020.
Business Data for the period 01-12 / 2020. are specified in the interim report which is an integral part of the report for the Fourth Quarter of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</si>
</sst>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1"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b/>
      <sz val="7"/>
      <name val="Arial"/>
      <family val="2"/>
      <charset val="238"/>
    </font>
    <font>
      <b/>
      <sz val="9"/>
      <color rgb="FF000080"/>
      <name val="Arial"/>
      <family val="2"/>
      <charset val="238"/>
    </font>
    <font>
      <b/>
      <sz val="9"/>
      <color rgb="FF333399"/>
      <name val="Arial"/>
      <family val="2"/>
      <charset val="238"/>
    </font>
    <font>
      <sz val="9"/>
      <color rgb="FF333399"/>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
      <sz val="8"/>
      <color rgb="FF000080"/>
      <name val="Arial"/>
      <family val="2"/>
      <charset val="238"/>
    </font>
    <font>
      <sz val="11"/>
      <color theme="0"/>
      <name val="Calibri"/>
      <family val="2"/>
      <charset val="238"/>
      <scheme val="minor"/>
    </font>
    <font>
      <u/>
      <sz val="10"/>
      <color theme="1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3">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
      <left style="thin">
        <color indexed="64"/>
      </left>
      <right/>
      <top/>
      <bottom style="thin">
        <color indexed="64"/>
      </bottom>
      <diagonal/>
    </border>
    <border>
      <left/>
      <right style="thin">
        <color indexed="64"/>
      </right>
      <top/>
      <bottom style="thin">
        <color indexed="64"/>
      </bottom>
      <diagonal/>
    </border>
    <border>
      <left style="thin">
        <color auto="1"/>
      </left>
      <right style="thin">
        <color auto="1"/>
      </right>
      <top/>
      <bottom style="thin">
        <color auto="1"/>
      </bottom>
      <diagonal/>
    </border>
    <border>
      <left/>
      <right/>
      <top/>
      <bottom style="thin">
        <color indexed="64"/>
      </bottom>
      <diagonal/>
    </border>
    <border>
      <left style="thin">
        <color indexed="64"/>
      </left>
      <right style="thin">
        <color indexed="64"/>
      </right>
      <top/>
      <bottom style="thin">
        <color indexed="22"/>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40" fillId="0" borderId="0" applyNumberFormat="0" applyFill="0" applyBorder="0" applyAlignment="0" applyProtection="0"/>
  </cellStyleXfs>
  <cellXfs count="312">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6" fillId="0" borderId="39" xfId="0" applyNumberFormat="1" applyFont="1" applyBorder="1" applyAlignment="1">
      <alignment horizontal="center" vertical="center"/>
    </xf>
    <xf numFmtId="165" fontId="16" fillId="9" borderId="39" xfId="0" applyNumberFormat="1" applyFont="1" applyFill="1" applyBorder="1" applyAlignment="1">
      <alignment horizontal="center" vertical="center"/>
    </xf>
    <xf numFmtId="165" fontId="16" fillId="9" borderId="40" xfId="0" applyNumberFormat="1" applyFont="1" applyFill="1" applyBorder="1" applyAlignment="1">
      <alignment horizontal="center" vertical="center"/>
    </xf>
    <xf numFmtId="165" fontId="16" fillId="0" borderId="40" xfId="0" applyNumberFormat="1" applyFont="1" applyBorder="1" applyAlignment="1">
      <alignment horizontal="center" vertical="center"/>
    </xf>
    <xf numFmtId="14" fontId="6" fillId="2" borderId="0" xfId="1" applyNumberFormat="1" applyFont="1" applyFill="1" applyAlignment="1" applyProtection="1">
      <alignment horizontal="center" vertical="center"/>
      <protection locked="0"/>
    </xf>
    <xf numFmtId="0" fontId="4" fillId="3" borderId="42" xfId="0" applyFont="1" applyFill="1" applyBorder="1" applyAlignment="1">
      <alignment horizontal="center" vertical="center" wrapText="1"/>
    </xf>
    <xf numFmtId="0" fontId="16" fillId="3" borderId="42" xfId="0" applyFont="1" applyFill="1" applyBorder="1" applyAlignment="1">
      <alignment horizontal="center" vertical="center"/>
    </xf>
    <xf numFmtId="3" fontId="16" fillId="3" borderId="42" xfId="0" applyNumberFormat="1" applyFont="1" applyFill="1" applyBorder="1" applyAlignment="1">
      <alignment horizontal="center" vertical="center" wrapText="1"/>
    </xf>
    <xf numFmtId="164" fontId="4" fillId="0" borderId="42" xfId="0" applyNumberFormat="1" applyFont="1" applyBorder="1" applyAlignment="1">
      <alignment horizontal="center" vertical="center"/>
    </xf>
    <xf numFmtId="164" fontId="4" fillId="9" borderId="42" xfId="0" applyNumberFormat="1" applyFont="1" applyFill="1" applyBorder="1" applyAlignment="1">
      <alignment horizontal="center" vertical="center"/>
    </xf>
    <xf numFmtId="0" fontId="16" fillId="3" borderId="42" xfId="3" applyFont="1" applyFill="1" applyBorder="1" applyAlignment="1">
      <alignment horizontal="center" vertical="center"/>
    </xf>
    <xf numFmtId="3" fontId="16" fillId="3" borderId="42" xfId="3" applyNumberFormat="1" applyFont="1" applyFill="1" applyBorder="1" applyAlignment="1">
      <alignment horizontal="center" vertical="center" wrapText="1"/>
    </xf>
    <xf numFmtId="164" fontId="4" fillId="10" borderId="42"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6" fillId="3" borderId="15" xfId="3" applyFont="1" applyFill="1" applyBorder="1" applyAlignment="1">
      <alignment horizontal="center" vertical="center" wrapText="1"/>
    </xf>
    <xf numFmtId="164" fontId="4" fillId="0" borderId="28" xfId="0" applyNumberFormat="1" applyFont="1" applyBorder="1" applyAlignment="1">
      <alignment horizontal="center" vertical="center" wrapText="1"/>
    </xf>
    <xf numFmtId="164" fontId="4" fillId="10" borderId="13" xfId="0" applyNumberFormat="1" applyFont="1" applyFill="1" applyBorder="1" applyAlignment="1">
      <alignment horizontal="center" vertical="center" wrapText="1"/>
    </xf>
    <xf numFmtId="164" fontId="4" fillId="0" borderId="13" xfId="0" applyNumberFormat="1" applyFont="1" applyBorder="1" applyAlignment="1">
      <alignment horizontal="center" vertical="center" wrapText="1"/>
    </xf>
    <xf numFmtId="164" fontId="4" fillId="10" borderId="14" xfId="0" applyNumberFormat="1" applyFont="1" applyFill="1" applyBorder="1" applyAlignment="1">
      <alignment horizontal="center" vertical="center" wrapText="1"/>
    </xf>
    <xf numFmtId="0" fontId="16" fillId="3" borderId="15" xfId="3" applyFont="1" applyFill="1" applyBorder="1" applyAlignment="1">
      <alignment horizontal="center" vertical="center"/>
    </xf>
    <xf numFmtId="164" fontId="4" fillId="0" borderId="28" xfId="0" applyNumberFormat="1" applyFont="1" applyBorder="1" applyAlignment="1">
      <alignment horizontal="center" vertical="center"/>
    </xf>
    <xf numFmtId="164" fontId="4" fillId="0" borderId="13" xfId="0" applyNumberFormat="1" applyFont="1" applyBorder="1" applyAlignment="1">
      <alignment horizontal="center" vertical="center"/>
    </xf>
    <xf numFmtId="164" fontId="4" fillId="10" borderId="13" xfId="0" applyNumberFormat="1" applyFont="1" applyFill="1" applyBorder="1" applyAlignment="1">
      <alignment horizontal="center" vertical="center"/>
    </xf>
    <xf numFmtId="164" fontId="4" fillId="10" borderId="14" xfId="0" applyNumberFormat="1" applyFont="1" applyFill="1" applyBorder="1" applyAlignment="1">
      <alignment horizontal="center" vertical="center"/>
    </xf>
    <xf numFmtId="3" fontId="5" fillId="0" borderId="42" xfId="0" applyNumberFormat="1" applyFont="1" applyBorder="1" applyAlignment="1" applyProtection="1">
      <alignment horizontal="right" vertical="center" shrinkToFit="1"/>
      <protection locked="0"/>
    </xf>
    <xf numFmtId="3" fontId="21" fillId="9" borderId="42" xfId="0" applyNumberFormat="1" applyFont="1" applyFill="1" applyBorder="1" applyAlignment="1">
      <alignment horizontal="right" vertical="center" shrinkToFit="1"/>
    </xf>
    <xf numFmtId="3" fontId="0" fillId="0" borderId="0" xfId="0" applyNumberFormat="1"/>
    <xf numFmtId="3" fontId="11" fillId="0" borderId="0" xfId="3" applyNumberFormat="1"/>
    <xf numFmtId="3" fontId="15" fillId="10" borderId="42" xfId="0" applyNumberFormat="1" applyFont="1" applyFill="1" applyBorder="1" applyAlignment="1">
      <alignment horizontal="right" vertical="center" shrinkToFit="1"/>
    </xf>
    <xf numFmtId="3" fontId="15" fillId="10" borderId="42" xfId="0" applyNumberFormat="1" applyFont="1" applyFill="1" applyBorder="1" applyAlignment="1">
      <alignment vertical="center"/>
    </xf>
    <xf numFmtId="3" fontId="16" fillId="3" borderId="16" xfId="3" applyNumberFormat="1" applyFont="1" applyFill="1" applyBorder="1" applyAlignment="1">
      <alignment horizontal="center" vertical="center" wrapText="1"/>
    </xf>
    <xf numFmtId="3" fontId="16" fillId="3" borderId="15" xfId="3" applyNumberFormat="1" applyFont="1" applyFill="1" applyBorder="1" applyAlignment="1">
      <alignment horizontal="center" vertical="center" wrapText="1"/>
    </xf>
    <xf numFmtId="3" fontId="5" fillId="0" borderId="28" xfId="0" applyNumberFormat="1" applyFont="1" applyBorder="1" applyAlignment="1" applyProtection="1">
      <alignment horizontal="right" vertical="center" wrapText="1"/>
      <protection locked="0"/>
    </xf>
    <xf numFmtId="3" fontId="15" fillId="10" borderId="13" xfId="0" applyNumberFormat="1" applyFont="1" applyFill="1" applyBorder="1" applyAlignment="1">
      <alignment horizontal="right" vertical="center" wrapText="1"/>
    </xf>
    <xf numFmtId="3" fontId="15" fillId="10" borderId="14" xfId="0" applyNumberFormat="1" applyFont="1" applyFill="1" applyBorder="1" applyAlignment="1">
      <alignment horizontal="right" vertical="center" wrapText="1"/>
    </xf>
    <xf numFmtId="3" fontId="15" fillId="10" borderId="13" xfId="0" applyNumberFormat="1" applyFont="1" applyFill="1" applyBorder="1" applyAlignment="1">
      <alignment vertical="center" wrapText="1"/>
    </xf>
    <xf numFmtId="3" fontId="15" fillId="10" borderId="14" xfId="0" applyNumberFormat="1" applyFont="1" applyFill="1" applyBorder="1" applyAlignment="1">
      <alignment vertical="center" wrapText="1"/>
    </xf>
    <xf numFmtId="3" fontId="11" fillId="0" borderId="0" xfId="3" applyNumberFormat="1" applyAlignment="1">
      <alignment wrapText="1"/>
    </xf>
    <xf numFmtId="3" fontId="5" fillId="0" borderId="28"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5" fillId="10" borderId="13" xfId="0" applyNumberFormat="1" applyFont="1" applyFill="1" applyBorder="1" applyAlignment="1">
      <alignment vertical="center"/>
    </xf>
    <xf numFmtId="3" fontId="15"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36"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9" xfId="0" applyNumberFormat="1" applyFont="1" applyBorder="1" applyAlignment="1" applyProtection="1">
      <alignment vertical="center" shrinkToFit="1"/>
      <protection locked="0"/>
    </xf>
    <xf numFmtId="3" fontId="20" fillId="9" borderId="39" xfId="0" applyNumberFormat="1" applyFont="1" applyFill="1" applyBorder="1" applyAlignment="1">
      <alignment vertical="center" shrinkToFit="1"/>
    </xf>
    <xf numFmtId="3" fontId="3" fillId="8" borderId="39" xfId="0" applyNumberFormat="1" applyFont="1" applyFill="1" applyBorder="1" applyAlignment="1">
      <alignment vertical="center" shrinkToFit="1"/>
    </xf>
    <xf numFmtId="3" fontId="20" fillId="9" borderId="40" xfId="0" applyNumberFormat="1" applyFont="1" applyFill="1" applyBorder="1" applyAlignment="1">
      <alignment vertical="center" shrinkToFit="1"/>
    </xf>
    <xf numFmtId="3" fontId="20" fillId="0" borderId="39" xfId="0" applyNumberFormat="1" applyFont="1" applyBorder="1" applyAlignment="1">
      <alignment vertical="center" shrinkToFit="1"/>
    </xf>
    <xf numFmtId="3" fontId="20" fillId="0" borderId="40" xfId="0" applyNumberFormat="1" applyFont="1" applyBorder="1" applyAlignment="1">
      <alignment vertical="center" shrinkToFit="1"/>
    </xf>
    <xf numFmtId="0" fontId="23" fillId="11" borderId="1" xfId="4" applyFont="1" applyFill="1" applyBorder="1"/>
    <xf numFmtId="0" fontId="1" fillId="11" borderId="27" xfId="4" applyFill="1" applyBorder="1"/>
    <xf numFmtId="0" fontId="1" fillId="0" borderId="0" xfId="4"/>
    <xf numFmtId="0" fontId="5" fillId="11" borderId="46" xfId="4" applyFont="1" applyFill="1" applyBorder="1" applyAlignment="1">
      <alignment vertical="center"/>
    </xf>
    <xf numFmtId="0" fontId="28" fillId="0" borderId="0" xfId="4" applyFont="1"/>
    <xf numFmtId="0" fontId="5" fillId="11" borderId="44" xfId="4" applyFont="1" applyFill="1" applyBorder="1" applyAlignment="1">
      <alignment vertical="center"/>
    </xf>
    <xf numFmtId="0" fontId="1" fillId="15" borderId="0" xfId="4" applyFill="1"/>
    <xf numFmtId="0" fontId="1" fillId="11" borderId="44" xfId="4" applyFill="1" applyBorder="1"/>
    <xf numFmtId="0" fontId="26" fillId="11" borderId="44" xfId="4" applyFont="1" applyFill="1" applyBorder="1" applyAlignment="1">
      <alignment wrapText="1"/>
    </xf>
    <xf numFmtId="0" fontId="26" fillId="11" borderId="43" xfId="4" applyFont="1" applyFill="1" applyBorder="1"/>
    <xf numFmtId="0" fontId="26" fillId="11" borderId="44" xfId="4" applyFont="1" applyFill="1" applyBorder="1"/>
    <xf numFmtId="0" fontId="27" fillId="11" borderId="44" xfId="4" applyFont="1" applyFill="1" applyBorder="1" applyAlignment="1">
      <alignment vertical="center"/>
    </xf>
    <xf numFmtId="0" fontId="4" fillId="12" borderId="47" xfId="4" applyFont="1" applyFill="1" applyBorder="1" applyAlignment="1" applyProtection="1">
      <alignment horizontal="center" vertical="center"/>
      <protection locked="0"/>
    </xf>
    <xf numFmtId="0" fontId="26" fillId="11" borderId="44" xfId="4" applyFont="1" applyFill="1" applyBorder="1" applyAlignment="1">
      <alignment vertical="center"/>
    </xf>
    <xf numFmtId="0" fontId="29" fillId="11" borderId="44" xfId="4" applyFont="1" applyFill="1" applyBorder="1" applyAlignment="1">
      <alignment vertical="center"/>
    </xf>
    <xf numFmtId="0" fontId="26" fillId="11" borderId="43" xfId="4" applyFont="1" applyFill="1" applyBorder="1" applyAlignment="1">
      <alignment vertical="top"/>
    </xf>
    <xf numFmtId="0" fontId="29" fillId="11" borderId="44" xfId="4" applyFont="1" applyFill="1" applyBorder="1"/>
    <xf numFmtId="0" fontId="1" fillId="11" borderId="3" xfId="4" applyFill="1" applyBorder="1"/>
    <xf numFmtId="0" fontId="1" fillId="11" borderId="2" xfId="4" applyFill="1" applyBorder="1"/>
    <xf numFmtId="0" fontId="1" fillId="11" borderId="45" xfId="4" applyFill="1" applyBorder="1"/>
    <xf numFmtId="49" fontId="4" fillId="12" borderId="47" xfId="4" applyNumberFormat="1" applyFont="1" applyFill="1" applyBorder="1" applyAlignment="1" applyProtection="1">
      <alignment horizontal="center" vertical="center"/>
      <protection locked="0"/>
    </xf>
    <xf numFmtId="164" fontId="4" fillId="11" borderId="42" xfId="0" applyNumberFormat="1" applyFont="1" applyFill="1" applyBorder="1" applyAlignment="1">
      <alignment horizontal="center" vertical="center"/>
    </xf>
    <xf numFmtId="0" fontId="39" fillId="0" borderId="0" xfId="4" applyFont="1"/>
    <xf numFmtId="3" fontId="15" fillId="10" borderId="42" xfId="0" applyNumberFormat="1" applyFont="1" applyFill="1" applyBorder="1" applyAlignment="1" applyProtection="1">
      <alignment horizontal="right" vertical="center" shrinkToFit="1"/>
      <protection locked="0"/>
    </xf>
    <xf numFmtId="3" fontId="11" fillId="0" borderId="0" xfId="3" applyNumberFormat="1" applyProtection="1">
      <protection locked="0"/>
    </xf>
    <xf numFmtId="0" fontId="5" fillId="11" borderId="43" xfId="4" applyFont="1" applyFill="1" applyBorder="1" applyAlignment="1">
      <alignment horizontal="right" vertical="center" wrapText="1"/>
    </xf>
    <xf numFmtId="0" fontId="5" fillId="11" borderId="44" xfId="4" applyFont="1" applyFill="1" applyBorder="1" applyAlignment="1">
      <alignment horizontal="center" vertical="center"/>
    </xf>
    <xf numFmtId="0" fontId="4" fillId="12" borderId="45" xfId="4" applyFont="1" applyFill="1" applyBorder="1" applyAlignment="1" applyProtection="1">
      <alignment horizontal="center" vertical="center"/>
      <protection locked="0"/>
    </xf>
    <xf numFmtId="0" fontId="25" fillId="11" borderId="43" xfId="4" applyFont="1" applyFill="1" applyBorder="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26" fillId="11" borderId="43" xfId="4" applyFont="1" applyFill="1" applyBorder="1" applyAlignment="1">
      <alignment wrapText="1"/>
    </xf>
    <xf numFmtId="0" fontId="25" fillId="11" borderId="0" xfId="4" applyFont="1" applyFill="1" applyAlignment="1">
      <alignment horizontal="center" vertical="center"/>
    </xf>
    <xf numFmtId="0" fontId="5" fillId="11" borderId="0" xfId="4" applyFont="1" applyFill="1" applyAlignment="1">
      <alignment horizontal="center" vertical="center"/>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26" fillId="11" borderId="0" xfId="4" applyFont="1" applyFill="1"/>
    <xf numFmtId="0" fontId="26" fillId="11" borderId="0" xfId="4" applyFont="1" applyFill="1" applyAlignment="1">
      <alignment wrapText="1"/>
    </xf>
    <xf numFmtId="0" fontId="5" fillId="11" borderId="0" xfId="4" applyFont="1" applyFill="1" applyAlignment="1">
      <alignment horizontal="right" vertical="center" wrapText="1"/>
    </xf>
    <xf numFmtId="0" fontId="27" fillId="11" borderId="0" xfId="4" applyFont="1" applyFill="1" applyAlignment="1">
      <alignment vertical="center"/>
    </xf>
    <xf numFmtId="0" fontId="26" fillId="11" borderId="0" xfId="4" applyFont="1" applyFill="1" applyAlignment="1">
      <alignment vertical="top"/>
    </xf>
    <xf numFmtId="0" fontId="4" fillId="11" borderId="0" xfId="4" applyFont="1" applyFill="1" applyAlignment="1">
      <alignment vertical="center"/>
    </xf>
    <xf numFmtId="0" fontId="26" fillId="11" borderId="0" xfId="4" applyFont="1" applyFill="1" applyAlignment="1">
      <alignment vertical="center"/>
    </xf>
    <xf numFmtId="0" fontId="29" fillId="11" borderId="0" xfId="4" applyFont="1" applyFill="1" applyAlignment="1">
      <alignment vertical="center"/>
    </xf>
    <xf numFmtId="0" fontId="4" fillId="11" borderId="0" xfId="4" applyFont="1" applyFill="1" applyAlignment="1">
      <alignment horizontal="center" vertical="center"/>
    </xf>
    <xf numFmtId="0" fontId="26" fillId="11" borderId="0" xfId="4" applyFont="1" applyFill="1" applyAlignment="1">
      <alignment vertical="top" wrapText="1"/>
    </xf>
    <xf numFmtId="3" fontId="5" fillId="11" borderId="42" xfId="0" applyNumberFormat="1" applyFont="1" applyFill="1" applyBorder="1" applyAlignment="1" applyProtection="1">
      <alignment horizontal="right" vertical="center" shrinkToFit="1"/>
      <protection locked="0"/>
    </xf>
    <xf numFmtId="3" fontId="5" fillId="0" borderId="13" xfId="0" applyNumberFormat="1" applyFont="1" applyBorder="1" applyAlignment="1" applyProtection="1">
      <alignment horizontal="right" vertical="center" wrapText="1"/>
      <protection locked="0"/>
    </xf>
    <xf numFmtId="3" fontId="5" fillId="0" borderId="13" xfId="0" applyNumberFormat="1" applyFont="1" applyBorder="1" applyAlignment="1" applyProtection="1">
      <alignment vertical="center" wrapText="1"/>
      <protection locked="0"/>
    </xf>
    <xf numFmtId="0" fontId="7" fillId="0" borderId="0" xfId="1">
      <alignment vertical="top"/>
    </xf>
    <xf numFmtId="3" fontId="5" fillId="0" borderId="42" xfId="0" applyNumberFormat="1" applyFont="1" applyBorder="1" applyAlignment="1" applyProtection="1">
      <alignment vertical="center"/>
      <protection locked="0"/>
    </xf>
    <xf numFmtId="1" fontId="4" fillId="12" borderId="50" xfId="4" applyNumberFormat="1" applyFont="1" applyFill="1" applyBorder="1" applyAlignment="1" applyProtection="1">
      <alignment horizontal="center" vertical="center"/>
      <protection locked="0"/>
    </xf>
    <xf numFmtId="0" fontId="4" fillId="12" borderId="50" xfId="0" applyFont="1" applyFill="1" applyBorder="1" applyAlignment="1" applyProtection="1">
      <alignment horizontal="center" vertical="center"/>
      <protection locked="0"/>
    </xf>
    <xf numFmtId="3" fontId="5" fillId="0" borderId="52" xfId="0" applyNumberFormat="1" applyFont="1" applyBorder="1" applyAlignment="1" applyProtection="1">
      <alignment horizontal="right" vertical="center" wrapText="1"/>
      <protection locked="0"/>
    </xf>
    <xf numFmtId="3" fontId="5" fillId="0" borderId="52" xfId="0" applyNumberFormat="1" applyFont="1" applyBorder="1" applyAlignment="1" applyProtection="1">
      <alignment vertical="center" wrapText="1"/>
      <protection locked="0"/>
    </xf>
    <xf numFmtId="0" fontId="22" fillId="11" borderId="26" xfId="4" applyFont="1" applyFill="1" applyBorder="1" applyAlignment="1">
      <alignment vertical="center"/>
    </xf>
    <xf numFmtId="0" fontId="22" fillId="11" borderId="1" xfId="4" applyFont="1" applyFill="1" applyBorder="1" applyAlignment="1">
      <alignment vertical="center"/>
    </xf>
    <xf numFmtId="0" fontId="25" fillId="11" borderId="43" xfId="4" applyFont="1" applyFill="1" applyBorder="1" applyAlignment="1">
      <alignment horizontal="center" vertical="center"/>
    </xf>
    <xf numFmtId="0" fontId="25" fillId="11" borderId="0" xfId="4" applyFont="1" applyFill="1" applyAlignment="1">
      <alignment horizontal="center" vertical="center"/>
    </xf>
    <xf numFmtId="0" fontId="25" fillId="11" borderId="44" xfId="4" applyFont="1" applyFill="1" applyBorder="1" applyAlignment="1">
      <alignment horizontal="center" vertical="center"/>
    </xf>
    <xf numFmtId="0" fontId="4" fillId="11" borderId="43" xfId="4" applyFont="1" applyFill="1" applyBorder="1" applyAlignment="1">
      <alignment vertical="center" wrapText="1"/>
    </xf>
    <xf numFmtId="0" fontId="4" fillId="11" borderId="0" xfId="4" applyFont="1" applyFill="1" applyAlignment="1">
      <alignment vertical="center" wrapText="1"/>
    </xf>
    <xf numFmtId="14" fontId="4" fillId="12" borderId="48" xfId="4" applyNumberFormat="1" applyFont="1" applyFill="1" applyBorder="1" applyAlignment="1" applyProtection="1">
      <alignment horizontal="center" vertical="center"/>
      <protection locked="0"/>
    </xf>
    <xf numFmtId="14" fontId="4" fillId="12" borderId="49" xfId="4" applyNumberFormat="1" applyFont="1" applyFill="1" applyBorder="1" applyAlignment="1" applyProtection="1">
      <alignment horizontal="center" vertical="center"/>
      <protection locked="0"/>
    </xf>
    <xf numFmtId="0" fontId="4" fillId="0" borderId="43" xfId="4" applyFont="1" applyBorder="1" applyAlignment="1">
      <alignment horizontal="center" vertical="center" wrapText="1"/>
    </xf>
    <xf numFmtId="0" fontId="4" fillId="0" borderId="0" xfId="4" applyFont="1" applyAlignment="1">
      <alignment horizontal="center" vertical="center" wrapText="1"/>
    </xf>
    <xf numFmtId="0" fontId="4" fillId="0" borderId="44" xfId="4" applyFont="1" applyBorder="1" applyAlignment="1">
      <alignment horizontal="center" vertical="center" wrapText="1"/>
    </xf>
    <xf numFmtId="0" fontId="5" fillId="11" borderId="43" xfId="4" applyFont="1" applyFill="1" applyBorder="1" applyAlignment="1">
      <alignment horizontal="right" vertical="center" wrapText="1"/>
    </xf>
    <xf numFmtId="0" fontId="5" fillId="11" borderId="44" xfId="4" applyFont="1" applyFill="1" applyBorder="1" applyAlignment="1">
      <alignment horizontal="right" vertical="center" wrapText="1"/>
    </xf>
    <xf numFmtId="49" fontId="4" fillId="12" borderId="3" xfId="4" applyNumberFormat="1" applyFont="1" applyFill="1" applyBorder="1" applyAlignment="1" applyProtection="1">
      <alignment horizontal="center" vertical="center"/>
      <protection locked="0"/>
    </xf>
    <xf numFmtId="49" fontId="4" fillId="12" borderId="45" xfId="4" applyNumberFormat="1" applyFont="1" applyFill="1" applyBorder="1" applyAlignment="1" applyProtection="1">
      <alignment horizontal="center" vertical="center"/>
      <protection locked="0"/>
    </xf>
    <xf numFmtId="0" fontId="26" fillId="11" borderId="43" xfId="4" applyFont="1" applyFill="1" applyBorder="1" applyAlignment="1">
      <alignment wrapText="1"/>
    </xf>
    <xf numFmtId="0" fontId="26" fillId="11" borderId="0" xfId="4" applyFont="1" applyFill="1" applyAlignment="1">
      <alignment wrapText="1"/>
    </xf>
    <xf numFmtId="0" fontId="26" fillId="11" borderId="0" xfId="4" applyFont="1" applyFill="1"/>
    <xf numFmtId="0" fontId="24" fillId="11" borderId="43" xfId="4" applyFont="1" applyFill="1" applyBorder="1" applyAlignment="1">
      <alignment horizontal="center" vertical="center" wrapText="1"/>
    </xf>
    <xf numFmtId="0" fontId="24" fillId="11" borderId="0" xfId="4" applyFont="1" applyFill="1" applyAlignment="1">
      <alignment horizontal="center" vertical="center" wrapText="1"/>
    </xf>
    <xf numFmtId="0" fontId="5" fillId="11" borderId="43" xfId="4" applyFont="1" applyFill="1" applyBorder="1" applyAlignment="1">
      <alignment horizontal="right" vertical="center"/>
    </xf>
    <xf numFmtId="0" fontId="5" fillId="11" borderId="44"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4" applyFont="1" applyFill="1" applyBorder="1" applyAlignment="1" applyProtection="1">
      <alignment horizontal="center" vertical="center"/>
      <protection locked="0"/>
    </xf>
    <xf numFmtId="0" fontId="4" fillId="12" borderId="45" xfId="4" applyFont="1" applyFill="1" applyBorder="1" applyAlignment="1" applyProtection="1">
      <alignment horizontal="center" vertical="center"/>
      <protection locked="0"/>
    </xf>
    <xf numFmtId="0" fontId="26" fillId="11" borderId="43" xfId="4" applyFont="1" applyFill="1" applyBorder="1" applyAlignment="1">
      <alignment vertical="center" wrapText="1"/>
    </xf>
    <xf numFmtId="0" fontId="26" fillId="11" borderId="0" xfId="4" applyFont="1" applyFill="1" applyAlignment="1">
      <alignment vertical="center" wrapText="1"/>
    </xf>
    <xf numFmtId="0" fontId="5" fillId="11" borderId="0" xfId="4" applyFont="1" applyFill="1" applyAlignment="1">
      <alignment horizontal="righ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45" xfId="4" applyFont="1" applyFill="1" applyBorder="1" applyAlignment="1" applyProtection="1">
      <alignment vertical="center"/>
      <protection locked="0"/>
    </xf>
    <xf numFmtId="0" fontId="27" fillId="11" borderId="43" xfId="4" applyFont="1" applyFill="1" applyBorder="1" applyAlignment="1">
      <alignment vertical="center"/>
    </xf>
    <xf numFmtId="0" fontId="27" fillId="11" borderId="0" xfId="4" applyFont="1" applyFill="1" applyAlignment="1">
      <alignment vertical="center"/>
    </xf>
    <xf numFmtId="0" fontId="5" fillId="11" borderId="0" xfId="4" applyFont="1" applyFill="1" applyAlignment="1">
      <alignment vertical="center"/>
    </xf>
    <xf numFmtId="0" fontId="40" fillId="12" borderId="3" xfId="5" applyFill="1" applyBorder="1" applyProtection="1">
      <protection locked="0"/>
    </xf>
    <xf numFmtId="0" fontId="26" fillId="12" borderId="2" xfId="4" applyFont="1" applyFill="1" applyBorder="1" applyProtection="1">
      <protection locked="0"/>
    </xf>
    <xf numFmtId="0" fontId="26" fillId="12" borderId="45" xfId="4" applyFont="1" applyFill="1" applyBorder="1" applyProtection="1">
      <protection locked="0"/>
    </xf>
    <xf numFmtId="0" fontId="5" fillId="11" borderId="43"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45" xfId="4" applyFont="1" applyFill="1" applyBorder="1" applyAlignment="1" applyProtection="1">
      <alignment horizontal="right" vertical="center"/>
      <protection locked="0"/>
    </xf>
    <xf numFmtId="0" fontId="26" fillId="11" borderId="0" xfId="4" applyFont="1" applyFill="1" applyAlignment="1">
      <alignment vertical="top" wrapText="1"/>
    </xf>
    <xf numFmtId="0" fontId="4" fillId="12" borderId="3" xfId="4" applyFont="1" applyFill="1" applyBorder="1" applyAlignment="1" applyProtection="1">
      <alignment horizontal="left" vertical="center"/>
      <protection locked="0"/>
    </xf>
    <xf numFmtId="0" fontId="4" fillId="12" borderId="2" xfId="4" applyFont="1" applyFill="1" applyBorder="1" applyAlignment="1" applyProtection="1">
      <alignment horizontal="left" vertical="center"/>
      <protection locked="0"/>
    </xf>
    <xf numFmtId="0" fontId="4" fillId="12" borderId="48" xfId="0" applyFont="1" applyFill="1" applyBorder="1" applyAlignment="1" applyProtection="1">
      <alignment horizontal="left" vertical="center"/>
      <protection locked="0"/>
    </xf>
    <xf numFmtId="0" fontId="4" fillId="12" borderId="51" xfId="0" applyFont="1" applyFill="1" applyBorder="1" applyAlignment="1" applyProtection="1">
      <alignment horizontal="left" vertical="center"/>
      <protection locked="0"/>
    </xf>
    <xf numFmtId="0" fontId="4" fillId="12" borderId="49" xfId="0" applyFont="1" applyFill="1" applyBorder="1" applyAlignment="1" applyProtection="1">
      <alignment horizontal="left" vertical="center"/>
      <protection locked="0"/>
    </xf>
    <xf numFmtId="0" fontId="26" fillId="11" borderId="0" xfId="4" applyFont="1" applyFill="1" applyAlignment="1">
      <alignment vertical="top"/>
    </xf>
    <xf numFmtId="0" fontId="26" fillId="11" borderId="0" xfId="4" applyFont="1" applyFill="1" applyProtection="1">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45" xfId="4" applyNumberFormat="1" applyFont="1" applyFill="1" applyBorder="1" applyAlignment="1" applyProtection="1">
      <alignment vertical="center"/>
      <protection locked="0"/>
    </xf>
    <xf numFmtId="0" fontId="5" fillId="11" borderId="44" xfId="4" applyFont="1" applyFill="1" applyBorder="1" applyAlignment="1">
      <alignment horizontal="center" vertical="center"/>
    </xf>
    <xf numFmtId="0" fontId="5" fillId="11" borderId="43" xfId="4" applyFont="1" applyFill="1" applyBorder="1" applyAlignment="1">
      <alignment horizontal="left" vertical="center"/>
    </xf>
    <xf numFmtId="0" fontId="5" fillId="11" borderId="0" xfId="4" applyFont="1" applyFill="1" applyAlignment="1">
      <alignment horizontal="left" vertical="center"/>
    </xf>
    <xf numFmtId="0" fontId="5" fillId="11" borderId="0" xfId="4" applyFont="1" applyFill="1" applyAlignment="1">
      <alignment vertical="top"/>
    </xf>
    <xf numFmtId="0" fontId="26" fillId="12" borderId="3" xfId="4" applyFont="1" applyFill="1" applyBorder="1" applyAlignment="1" applyProtection="1">
      <alignment vertical="center"/>
      <protection locked="0"/>
    </xf>
    <xf numFmtId="0" fontId="26" fillId="12" borderId="2" xfId="4" applyFont="1" applyFill="1" applyBorder="1" applyAlignment="1" applyProtection="1">
      <alignment vertical="center"/>
      <protection locked="0"/>
    </xf>
    <xf numFmtId="0" fontId="26" fillId="12" borderId="45"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40" fillId="12" borderId="3" xfId="5" applyFill="1" applyBorder="1" applyAlignment="1" applyProtection="1">
      <alignment vertical="center"/>
      <protection locked="0"/>
    </xf>
    <xf numFmtId="0" fontId="5" fillId="0" borderId="42" xfId="0" applyFont="1" applyBorder="1" applyAlignment="1">
      <alignment horizontal="left" vertical="center" wrapText="1"/>
    </xf>
    <xf numFmtId="0" fontId="5" fillId="9" borderId="42" xfId="0" applyFont="1" applyFill="1" applyBorder="1" applyAlignment="1">
      <alignment horizontal="left" vertical="center" wrapText="1"/>
    </xf>
    <xf numFmtId="0" fontId="4" fillId="9" borderId="42" xfId="0" applyFont="1" applyFill="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6" fillId="3" borderId="42" xfId="0" applyFont="1" applyFill="1" applyBorder="1" applyAlignment="1">
      <alignment horizontal="center" vertical="center"/>
    </xf>
    <xf numFmtId="0" fontId="0" fillId="0" borderId="42" xfId="0" applyBorder="1" applyAlignment="1">
      <alignment horizontal="center" vertical="center"/>
    </xf>
    <xf numFmtId="0" fontId="4" fillId="3" borderId="42" xfId="0" applyFont="1" applyFill="1" applyBorder="1" applyAlignment="1">
      <alignment horizontal="center" vertical="center" wrapText="1"/>
    </xf>
    <xf numFmtId="0" fontId="0" fillId="0" borderId="42" xfId="0" applyBorder="1" applyAlignment="1">
      <alignment horizontal="center" vertical="center" wrapText="1"/>
    </xf>
    <xf numFmtId="0" fontId="11" fillId="4" borderId="42" xfId="0" applyFont="1" applyFill="1" applyBorder="1" applyAlignment="1">
      <alignment horizontal="left" vertical="center" wrapText="1"/>
    </xf>
    <xf numFmtId="0" fontId="4" fillId="0" borderId="42" xfId="0" applyFont="1" applyBorder="1" applyAlignment="1">
      <alignment horizontal="left" vertical="center" wrapText="1"/>
    </xf>
    <xf numFmtId="0" fontId="5" fillId="11" borderId="42" xfId="0" applyFont="1" applyFill="1" applyBorder="1" applyAlignment="1">
      <alignment horizontal="left" vertical="center" wrapText="1"/>
    </xf>
    <xf numFmtId="0" fontId="12" fillId="4" borderId="42" xfId="0" applyFont="1" applyFill="1" applyBorder="1" applyAlignment="1">
      <alignment horizontal="left" vertical="center" wrapText="1"/>
    </xf>
    <xf numFmtId="0" fontId="13" fillId="4" borderId="42" xfId="0" applyFont="1" applyFill="1" applyBorder="1" applyAlignment="1">
      <alignment vertical="center"/>
    </xf>
    <xf numFmtId="0" fontId="12" fillId="10" borderId="42" xfId="0" applyFont="1" applyFill="1" applyBorder="1" applyAlignment="1">
      <alignment horizontal="left" vertical="center" wrapText="1"/>
    </xf>
    <xf numFmtId="0" fontId="12" fillId="0" borderId="42" xfId="0" applyFont="1" applyBorder="1" applyAlignment="1">
      <alignment horizontal="left" vertical="center" wrapText="1" indent="1"/>
    </xf>
    <xf numFmtId="0" fontId="5" fillId="10" borderId="42" xfId="0" applyFont="1" applyFill="1" applyBorder="1" applyAlignment="1">
      <alignment horizontal="left" vertical="center" wrapText="1" indent="1"/>
    </xf>
    <xf numFmtId="0" fontId="4" fillId="3" borderId="42" xfId="3" applyFont="1" applyFill="1" applyBorder="1" applyAlignment="1">
      <alignment horizontal="center" vertical="center" wrapText="1"/>
    </xf>
    <xf numFmtId="3" fontId="16" fillId="3" borderId="42" xfId="3" applyNumberFormat="1" applyFont="1" applyFill="1" applyBorder="1" applyAlignment="1">
      <alignment horizontal="center" vertical="center" wrapText="1"/>
    </xf>
    <xf numFmtId="3" fontId="0" fillId="0" borderId="42" xfId="0" applyNumberFormat="1" applyBorder="1" applyAlignment="1">
      <alignment horizontal="center" vertical="center" wrapText="1"/>
    </xf>
    <xf numFmtId="0" fontId="2" fillId="0" borderId="0" xfId="3" applyFont="1" applyAlignment="1" applyProtection="1">
      <alignment horizontal="right" vertical="top" wrapText="1"/>
      <protection locked="0"/>
    </xf>
    <xf numFmtId="0" fontId="0" fillId="0" borderId="0" xfId="0" applyAlignment="1" applyProtection="1">
      <alignment horizontal="right" wrapText="1"/>
      <protection locked="0"/>
    </xf>
    <xf numFmtId="0" fontId="0" fillId="0" borderId="0" xfId="0" applyProtection="1">
      <protection locked="0"/>
    </xf>
    <xf numFmtId="0" fontId="6" fillId="5" borderId="3" xfId="3" applyFont="1" applyFill="1" applyBorder="1" applyAlignment="1" applyProtection="1">
      <alignment vertical="center" wrapText="1"/>
      <protection locked="0"/>
    </xf>
    <xf numFmtId="0" fontId="0" fillId="0" borderId="2" xfId="0" applyBorder="1" applyAlignment="1" applyProtection="1">
      <alignment vertical="center" wrapText="1"/>
      <protection locked="0"/>
    </xf>
    <xf numFmtId="0" fontId="0" fillId="0" borderId="2" xfId="0" applyBorder="1" applyProtection="1">
      <protection locked="0"/>
    </xf>
    <xf numFmtId="0" fontId="12" fillId="4" borderId="42" xfId="0" applyFont="1" applyFill="1" applyBorder="1" applyAlignment="1">
      <alignment vertical="center" wrapText="1"/>
    </xf>
    <xf numFmtId="0" fontId="0" fillId="0" borderId="42" xfId="0" applyBorder="1"/>
    <xf numFmtId="0" fontId="16" fillId="3" borderId="42" xfId="3" applyFont="1" applyFill="1" applyBorder="1" applyAlignment="1">
      <alignment horizontal="center" vertical="center"/>
    </xf>
    <xf numFmtId="0" fontId="14" fillId="10" borderId="42" xfId="0" applyFont="1" applyFill="1" applyBorder="1" applyAlignment="1">
      <alignment horizontal="left" vertical="center" wrapText="1"/>
    </xf>
    <xf numFmtId="0" fontId="5" fillId="0" borderId="42" xfId="0" applyFont="1" applyBorder="1" applyAlignment="1">
      <alignment horizontal="left" vertical="center" wrapText="1" indent="1"/>
    </xf>
    <xf numFmtId="0" fontId="14" fillId="0" borderId="42" xfId="0" applyFont="1" applyBorder="1" applyAlignment="1">
      <alignment horizontal="left" vertical="center" wrapText="1"/>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18" fillId="0" borderId="42" xfId="0" applyFont="1" applyBorder="1" applyAlignment="1">
      <alignment horizontal="left" vertical="center" wrapText="1"/>
    </xf>
    <xf numFmtId="0" fontId="4" fillId="4" borderId="42" xfId="0" applyFont="1" applyFill="1" applyBorder="1" applyAlignment="1">
      <alignment horizontal="left" vertical="center" wrapText="1"/>
    </xf>
    <xf numFmtId="0" fontId="4" fillId="4" borderId="42" xfId="0" applyFont="1" applyFill="1" applyBorder="1" applyAlignment="1">
      <alignment vertical="center" wrapText="1"/>
    </xf>
    <xf numFmtId="0" fontId="5" fillId="10" borderId="42" xfId="0" applyFont="1" applyFill="1" applyBorder="1" applyAlignment="1">
      <alignment horizontal="left" vertical="center" wrapText="1"/>
    </xf>
    <xf numFmtId="0" fontId="4" fillId="10" borderId="42" xfId="0" applyFont="1" applyFill="1" applyBorder="1" applyAlignment="1">
      <alignment horizontal="left" vertical="center" wrapText="1"/>
    </xf>
    <xf numFmtId="0" fontId="0" fillId="0" borderId="0" xfId="0" applyAlignment="1">
      <alignment horizontal="center" wrapText="1"/>
    </xf>
    <xf numFmtId="0" fontId="5" fillId="0" borderId="23" xfId="0" applyFont="1" applyBorder="1" applyAlignment="1">
      <alignment horizontal="left" vertical="center" wrapText="1"/>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16" fillId="2" borderId="4" xfId="3" applyFont="1" applyFill="1" applyBorder="1" applyAlignment="1" applyProtection="1">
      <alignment vertical="center" wrapText="1"/>
      <protection locked="0"/>
    </xf>
    <xf numFmtId="0" fontId="18" fillId="0" borderId="23" xfId="0" applyFont="1" applyBorder="1" applyAlignment="1">
      <alignment horizontal="left" vertical="center" wrapText="1"/>
    </xf>
    <xf numFmtId="0" fontId="18" fillId="0" borderId="24" xfId="0" applyFont="1" applyBorder="1" applyAlignment="1">
      <alignment horizontal="left" vertical="center" wrapText="1"/>
    </xf>
    <xf numFmtId="0" fontId="18" fillId="0" borderId="25" xfId="0" applyFont="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23" xfId="0" applyFont="1" applyFill="1" applyBorder="1" applyAlignment="1">
      <alignment horizontal="left" vertical="center" wrapText="1"/>
    </xf>
    <xf numFmtId="0" fontId="4" fillId="10" borderId="24" xfId="0" applyFont="1" applyFill="1" applyBorder="1" applyAlignment="1">
      <alignment horizontal="left" vertical="center" wrapText="1"/>
    </xf>
    <xf numFmtId="0" fontId="4" fillId="10" borderId="25" xfId="0" applyFont="1" applyFill="1" applyBorder="1" applyAlignment="1">
      <alignment horizontal="left" vertical="center" wrapText="1"/>
    </xf>
    <xf numFmtId="0" fontId="5" fillId="10" borderId="23" xfId="0" applyFont="1" applyFill="1" applyBorder="1" applyAlignment="1">
      <alignment horizontal="left" vertical="center" wrapText="1"/>
    </xf>
    <xf numFmtId="0" fontId="5" fillId="10" borderId="24" xfId="0" applyFont="1" applyFill="1" applyBorder="1" applyAlignment="1">
      <alignment horizontal="left" vertical="center" wrapText="1"/>
    </xf>
    <xf numFmtId="0" fontId="5" fillId="10" borderId="25" xfId="0" applyFont="1" applyFill="1" applyBorder="1" applyAlignment="1">
      <alignment horizontal="left" vertical="center" wrapTex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16" fillId="3" borderId="29" xfId="3" applyFont="1" applyFill="1" applyBorder="1" applyAlignment="1">
      <alignment horizontal="center" vertical="center" wrapText="1"/>
    </xf>
    <xf numFmtId="0" fontId="0" fillId="0" borderId="30" xfId="0" applyBorder="1" applyAlignment="1">
      <alignment horizontal="center" vertical="center" wrapText="1"/>
    </xf>
    <xf numFmtId="0" fontId="0" fillId="0" borderId="31" xfId="0" applyBorder="1" applyAlignment="1">
      <alignment horizontal="center" vertical="center" wrapText="1"/>
    </xf>
    <xf numFmtId="0" fontId="12" fillId="7" borderId="26" xfId="0" applyFont="1" applyFill="1" applyBorder="1" applyAlignment="1">
      <alignment horizontal="left" vertical="center" wrapText="1" shrinkToFit="1"/>
    </xf>
    <xf numFmtId="0" fontId="12" fillId="7" borderId="1" xfId="0" applyFont="1" applyFill="1" applyBorder="1" applyAlignment="1">
      <alignment horizontal="left" vertical="center" wrapText="1" shrinkToFit="1"/>
    </xf>
    <xf numFmtId="0" fontId="12" fillId="7" borderId="27" xfId="0" applyFont="1" applyFill="1" applyBorder="1" applyAlignment="1">
      <alignment horizontal="left" vertical="center" wrapText="1" shrinkToFit="1"/>
    </xf>
    <xf numFmtId="0" fontId="5" fillId="0" borderId="32" xfId="0" applyFont="1" applyBorder="1" applyAlignment="1">
      <alignment horizontal="left" vertical="center" wrapText="1"/>
    </xf>
    <xf numFmtId="0" fontId="5" fillId="0" borderId="33" xfId="0" applyFont="1" applyBorder="1" applyAlignment="1">
      <alignment horizontal="left" vertical="center" wrapText="1"/>
    </xf>
    <xf numFmtId="0" fontId="5" fillId="0" borderId="34" xfId="0" applyFont="1" applyBorder="1" applyAlignment="1">
      <alignment horizontal="left" vertical="center" wrapText="1"/>
    </xf>
    <xf numFmtId="0" fontId="12" fillId="10" borderId="20" xfId="0" applyFont="1" applyFill="1" applyBorder="1" applyAlignment="1">
      <alignment horizontal="left" vertical="center" wrapText="1"/>
    </xf>
    <xf numFmtId="0" fontId="12" fillId="10" borderId="21" xfId="0" applyFont="1" applyFill="1" applyBorder="1" applyAlignment="1">
      <alignment horizontal="left" vertical="center" wrapText="1"/>
    </xf>
    <xf numFmtId="0" fontId="12" fillId="10" borderId="22" xfId="0" applyFont="1" applyFill="1" applyBorder="1" applyAlignment="1">
      <alignment horizontal="left" vertical="center" wrapText="1"/>
    </xf>
    <xf numFmtId="0" fontId="12" fillId="10" borderId="23" xfId="0" applyFont="1" applyFill="1" applyBorder="1" applyAlignment="1">
      <alignment horizontal="left" vertical="center" wrapText="1"/>
    </xf>
    <xf numFmtId="0" fontId="12" fillId="10" borderId="24" xfId="0" applyFont="1" applyFill="1" applyBorder="1" applyAlignment="1">
      <alignment horizontal="left" vertical="center" wrapText="1"/>
    </xf>
    <xf numFmtId="0" fontId="12" fillId="10" borderId="25" xfId="0" applyFont="1" applyFill="1" applyBorder="1" applyAlignment="1">
      <alignment horizontal="left" vertical="center" wrapText="1"/>
    </xf>
    <xf numFmtId="0" fontId="12" fillId="0" borderId="23" xfId="0" applyFont="1" applyBorder="1" applyAlignment="1">
      <alignment horizontal="left" vertical="center" wrapText="1"/>
    </xf>
    <xf numFmtId="0" fontId="12" fillId="0" borderId="24" xfId="0" applyFont="1" applyBorder="1" applyAlignment="1">
      <alignment horizontal="left" vertical="center" wrapText="1"/>
    </xf>
    <xf numFmtId="0" fontId="12" fillId="0" borderId="25" xfId="0" applyFont="1" applyBorder="1" applyAlignment="1">
      <alignment horizontal="left"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10" borderId="13" xfId="0" applyFont="1" applyFill="1" applyBorder="1" applyAlignment="1">
      <alignment horizontal="left" vertical="center" wrapText="1"/>
    </xf>
    <xf numFmtId="0" fontId="5" fillId="0" borderId="28" xfId="0" applyFont="1" applyBorder="1" applyAlignment="1">
      <alignment horizontal="left" vertical="center" wrapText="1"/>
    </xf>
    <xf numFmtId="0" fontId="12" fillId="7" borderId="26"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7" xfId="0" applyFont="1" applyFill="1" applyBorder="1" applyAlignment="1">
      <alignment horizontal="left" vertical="center" shrinkToFit="1"/>
    </xf>
    <xf numFmtId="0" fontId="12" fillId="10" borderId="14" xfId="0" applyFont="1" applyFill="1" applyBorder="1" applyAlignment="1">
      <alignment horizontal="left" vertical="center" wrapText="1"/>
    </xf>
    <xf numFmtId="0" fontId="5" fillId="0" borderId="28" xfId="0" applyFont="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10" borderId="13" xfId="0" applyFont="1" applyFill="1" applyBorder="1" applyAlignment="1">
      <alignment horizontal="left"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9" xfId="0" applyFont="1" applyBorder="1" applyAlignment="1">
      <alignment horizontal="left" vertical="center" wrapText="1"/>
    </xf>
    <xf numFmtId="0" fontId="16" fillId="9" borderId="39"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6"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36" xfId="0" applyFont="1" applyBorder="1"/>
    <xf numFmtId="3" fontId="9" fillId="3" borderId="8" xfId="0" applyNumberFormat="1" applyFont="1" applyFill="1" applyBorder="1" applyAlignment="1">
      <alignment horizontal="center" vertical="center" wrapText="1"/>
    </xf>
    <xf numFmtId="3" fontId="3" fillId="0" borderId="36" xfId="0" applyNumberFormat="1" applyFont="1" applyBorder="1"/>
    <xf numFmtId="3" fontId="9" fillId="3" borderId="9" xfId="0" applyNumberFormat="1" applyFont="1" applyFill="1" applyBorder="1" applyAlignment="1">
      <alignment horizontal="center" vertical="center" wrapText="1"/>
    </xf>
    <xf numFmtId="3" fontId="3" fillId="0" borderId="37"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17" fillId="6" borderId="38" xfId="0" applyFont="1" applyFill="1" applyBorder="1" applyAlignment="1">
      <alignment horizontal="left" vertical="center"/>
    </xf>
    <xf numFmtId="0" fontId="19" fillId="6" borderId="38" xfId="0" applyFont="1" applyFill="1" applyBorder="1" applyAlignment="1">
      <alignment vertical="center"/>
    </xf>
    <xf numFmtId="0" fontId="3" fillId="0" borderId="38" xfId="0" applyFont="1" applyBorder="1" applyAlignment="1">
      <alignment vertical="center"/>
    </xf>
    <xf numFmtId="0" fontId="16" fillId="0" borderId="39" xfId="0" applyFont="1" applyBorder="1" applyAlignment="1">
      <alignment horizontal="left" vertical="center" wrapText="1"/>
    </xf>
    <xf numFmtId="0" fontId="16" fillId="9" borderId="40" xfId="0" applyFont="1" applyFill="1" applyBorder="1" applyAlignment="1">
      <alignment horizontal="left" vertical="center" wrapText="1"/>
    </xf>
    <xf numFmtId="0" fontId="17" fillId="6" borderId="41" xfId="0" applyFont="1" applyFill="1" applyBorder="1" applyAlignment="1">
      <alignment horizontal="left" vertical="center"/>
    </xf>
    <xf numFmtId="0" fontId="3" fillId="0" borderId="41" xfId="0" applyFont="1" applyBorder="1" applyAlignment="1">
      <alignment vertical="center"/>
    </xf>
    <xf numFmtId="0" fontId="17" fillId="9" borderId="39" xfId="0" applyFont="1" applyFill="1" applyBorder="1" applyAlignment="1">
      <alignment horizontal="left" vertical="center" wrapText="1"/>
    </xf>
    <xf numFmtId="0" fontId="17" fillId="9" borderId="40" xfId="0" applyFont="1" applyFill="1" applyBorder="1" applyAlignment="1">
      <alignment horizontal="left" vertical="center" wrapText="1"/>
    </xf>
    <xf numFmtId="0" fontId="3" fillId="0" borderId="41" xfId="0" applyFont="1" applyBorder="1"/>
    <xf numFmtId="0" fontId="17" fillId="0" borderId="39" xfId="0" applyFont="1" applyBorder="1" applyAlignment="1">
      <alignment horizontal="left" vertical="center" wrapText="1"/>
    </xf>
    <xf numFmtId="0" fontId="17" fillId="0" borderId="40" xfId="0" applyFont="1" applyBorder="1" applyAlignment="1">
      <alignment horizontal="left" vertical="center" wrapText="1"/>
    </xf>
    <xf numFmtId="0" fontId="16" fillId="0" borderId="40" xfId="0" applyFont="1" applyBorder="1" applyAlignment="1">
      <alignment horizontal="left" vertical="center" wrapText="1"/>
    </xf>
    <xf numFmtId="0" fontId="8" fillId="0" borderId="0" xfId="1" applyFont="1" applyAlignment="1"/>
    <xf numFmtId="0" fontId="26" fillId="0" borderId="0" xfId="1" applyFont="1" applyAlignment="1">
      <alignment horizontal="left" vertical="top" wrapText="1"/>
    </xf>
  </cellXfs>
  <cellStyles count="6">
    <cellStyle name="Hyperlink" xfId="5" builtinId="8"/>
    <cellStyle name="Hyperlink 2" xfId="2" xr:uid="{00000000-0005-0000-0000-000000000000}"/>
    <cellStyle name="Normal" xfId="0" builtinId="0"/>
    <cellStyle name="Normal 2" xfId="3" xr:uid="{00000000-0005-0000-0000-000001000000}"/>
    <cellStyle name="Normal 3" xfId="4" xr:uid="{00000000-0005-0000-0000-000002000000}"/>
    <cellStyle name="Style 1" xfId="1"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285">
            <xs:annotation>
              <xs:documentation>
						JADRAN d.d.
					</xs:documentation>
            </xs:annotation>
          </xs:enumeration>
          <xs:enumeration value="5158">
            <xs:annotation>
              <xs:documentation>
						SUNCE KONCERN d.d. za turizam i ugostiteljstvo
					</xs:documentation>
            </xs:annotation>
          </xs:enumeration>
          <xs:enumeration value="15989">
            <xs:annotation>
              <xs:documentation>
						GRANOLIO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Period">
        <xs:restriction base="xs:short">
          <xs:minInclusive value="1"/>
          <xs:maxInclusive value="4"/>
          <xs:fractionDigits value="0"/>
          <xs:totalDigits value="1"/>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TFI-IZD-POD">
        <xs:complexType>
          <xs:sequence>
            <xs:element name="Izvjesce" type="Izvjesce" minOccurs="1" maxOccurs="1"/>
            <xs:element name="IFP-GFI-IZD-POD_1000374" type="IFP-GFI-IZD-POD_1000374" minOccurs="1" maxOccurs="1"/>
            <xs:element name="ISD-GFI-IZD-POD_1000375" type="ISD-GFI-IZD-POD_1000375" minOccurs="1" maxOccurs="1"/>
            <xs:element name="NTI-GFI-IZD-POD_1000376" type="NTI-GFI-IZD-POD_1000376" minOccurs="1" maxOccurs="1"/>
            <xs:element name="NTD-GFI-IZD-POD_1000378" type="NTD-GFI-IZD-POD_1000378" minOccurs="1" maxOccurs="1"/>
            <xs:element name="IPK-GFI-IZD-POD_1000380" type="IPK-GFI-IZD-POD_1000380" minOccurs="1" maxOccurs="1"/>
          </xs:sequence>
        </xs:complexType>
      </xs:element>
      <xs:complexType name="Izvjesce">
        <xs:sequence>
          <xs:element name="Godina" type="Godina" nillable="false"/>
          <xs:element name="Period" type="Period" nillable="false"/>
          <xs:element name="sif_ust" type="sif_ust" nillable="false"/>
          <xs:element name="AtribIzv" type="AtribIzv" nillable="false"/>
        </xs:sequence>
      </xs:complexType>
      <xs:complexType name="IFP-GFI-IZD-POD_1000374">
        <xs:annotation>
          <xs:documentation>
				Izvještaj o financijskom položaju, opći izdavatelji, tromjesečni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74923" type="decimal_18_2" nillable="false"/>
          <xs:element name="P1074925" type="decimal_18_2" nillable="false"/>
          <xs:element name="P1084406" type="decimal_18_2" nillable="false"/>
          <xs:element name="P1084407"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75">
        <xs:annotation>
          <xs:documentation>
				Izvještaj o sveobuhvatnoj dobiti, opći izdavatelji, tromjesečni
			</xs:documentation>
        </xs:annotation>
        <xs:all>
          <xs:element name="P1076024" type="decimal_18_2" nillable="false"/>
          <xs:element name="P1082291" type="decimal_18_2" nillable="false"/>
          <xs:element name="P1076032" type="decimal_18_2" nillable="false"/>
          <xs:element name="P1082293" type="decimal_18_2" nillable="false"/>
          <xs:element name="P1076039" type="decimal_18_2" nillable="false"/>
          <xs:element name="P1082294" type="decimal_18_2" nillable="false"/>
          <xs:element name="P1076041" type="decimal_18_2" nillable="false"/>
          <xs:element name="P1082296" type="decimal_18_2" nillable="false"/>
          <xs:element name="P1076043" type="decimal_18_2" nillable="false"/>
          <xs:element name="P1082297" type="decimal_18_2" nillable="false"/>
          <xs:element name="P1076046" type="decimal_18_2" nillable="false"/>
          <xs:element name="P1082299" type="decimal_18_2" nillable="false"/>
          <xs:element name="P1076048" type="decimal_18_2" nillable="false"/>
          <xs:element name="P1082302" type="decimal_18_2" nillable="false"/>
          <xs:element name="P1076052" type="decimal_18_2" nillable="false"/>
          <xs:element name="P1082303" type="decimal_18_2" nillable="false"/>
          <xs:element name="P1076056" type="decimal_18_2" nillable="false"/>
          <xs:element name="P1082305" type="decimal_18_2" nillable="false"/>
          <xs:element name="P1076058" type="decimal_18_2" nillable="false"/>
          <xs:element name="P1082307" type="decimal_18_2" nillable="false"/>
          <xs:element name="P1076060" type="decimal_18_2" nillable="false"/>
          <xs:element name="P1082308" type="decimal_18_2" nillable="false"/>
          <xs:element name="P1076062" type="decimal_18_2" nillable="false"/>
          <xs:element name="P1082310" type="decimal_18_2" nillable="false"/>
          <xs:element name="P1076064" type="decimal_18_2" nillable="false"/>
          <xs:element name="P1082311" type="decimal_18_2" nillable="false"/>
          <xs:element name="P1076066" type="decimal_18_2" nillable="false"/>
          <xs:element name="P1082313" type="decimal_18_2" nillable="false"/>
          <xs:element name="P1076069" type="decimal_18_2" nillable="false"/>
          <xs:element name="P1082315" type="decimal_18_2" nillable="false"/>
          <xs:element name="P1076071" type="decimal_18_2" nillable="false"/>
          <xs:element name="P1082316" type="decimal_18_2" nillable="false"/>
          <xs:element name="P1076073" type="decimal_18_2" nillable="false"/>
          <xs:element name="P1082318" type="decimal_18_2" nillable="false"/>
          <xs:element name="P1076076" type="decimal_18_2" nillable="false"/>
          <xs:element name="P1082319" type="decimal_18_2" nillable="false"/>
          <xs:element name="P1076078" type="decimal_18_2" nillable="false"/>
          <xs:element name="P1082321" type="decimal_18_2" nillable="false"/>
          <xs:element name="P1076080" type="decimal_18_2" nillable="false"/>
          <xs:element name="P1082324" type="decimal_18_2" nillable="false"/>
          <xs:element name="P1076082" type="decimal_18_2" nillable="false"/>
          <xs:element name="P1082326" type="decimal_18_2" nillable="false"/>
          <xs:element name="P1076084" type="decimal_18_2" nillable="false"/>
          <xs:element name="P1082327" type="decimal_18_2" nillable="false"/>
          <xs:element name="P1076087" type="decimal_18_2" nillable="false"/>
          <xs:element name="P1082329" type="decimal_18_2" nillable="false"/>
          <xs:element name="P1076090" type="decimal_18_2" nillable="false"/>
          <xs:element name="P1082330" type="decimal_18_2" nillable="false"/>
          <xs:element name="P1076092" type="decimal_18_2" nillable="false"/>
          <xs:element name="P1082332" type="decimal_18_2" nillable="false"/>
          <xs:element name="P1076094" type="decimal_18_2" nillable="false"/>
          <xs:element name="P1082334" type="decimal_18_2" nillable="false"/>
          <xs:element name="P1076095" type="decimal_18_2" nillable="false"/>
          <xs:element name="P1082335" type="decimal_18_2" nillable="false"/>
          <xs:element name="P1076098" type="decimal_18_2" nillable="false"/>
          <xs:element name="P1082337" type="decimal_18_2" nillable="false"/>
          <xs:element name="P1076101" type="decimal_18_2" nillable="false"/>
          <xs:element name="P1082339" type="decimal_18_2" nillable="false"/>
          <xs:element name="P1076103" type="decimal_18_2" nillable="false"/>
          <xs:element name="P1082340" type="decimal_18_2" nillable="false"/>
          <xs:element name="P1076105" type="decimal_18_2" nillable="false"/>
          <xs:element name="P1082342" type="decimal_18_2" nillable="false"/>
          <xs:element name="P1076107" type="decimal_18_2" nillable="false"/>
          <xs:element name="P1082345" type="decimal_18_2" nillable="false"/>
          <xs:element name="P1076109" type="decimal_18_2" nillable="false"/>
          <xs:element name="P1082347" type="decimal_18_2" nillable="false"/>
          <xs:element name="P1076111" type="decimal_18_2" nillable="false"/>
          <xs:element name="P1082348" type="decimal_18_2" nillable="false"/>
          <xs:element name="P1076113" type="decimal_18_2" nillable="false"/>
          <xs:element name="P1082350" type="decimal_18_2" nillable="false"/>
          <xs:element name="P1076115" type="decimal_18_2" nillable="false"/>
          <xs:element name="P1082352" type="decimal_18_2" nillable="false"/>
          <xs:element name="P1076117" type="decimal_18_2" nillable="false"/>
          <xs:element name="P1082353" type="decimal_18_2" nillable="false"/>
          <xs:element name="P1076122" type="decimal_18_2" nillable="false"/>
          <xs:element name="P1082355" type="decimal_18_2" nillable="false"/>
          <xs:element name="P1076126" type="decimal_18_2" nillable="false"/>
          <xs:element name="P1082357" type="decimal_18_2" nillable="false"/>
          <xs:element name="P1076128" type="decimal_18_2" nillable="false"/>
          <xs:element name="P1082359" type="decimal_18_2" nillable="false"/>
          <xs:element name="P1076130" type="decimal_18_2" nillable="false"/>
          <xs:element name="P1082363" type="decimal_18_2" nillable="false"/>
          <xs:element name="P1076132" type="decimal_18_2" nillable="false"/>
          <xs:element name="P1082371" type="decimal_18_2" nillable="false"/>
          <xs:element name="P1076134" type="decimal_18_2" nillable="false"/>
          <xs:element name="P1082373" type="decimal_18_2" nillable="false"/>
          <xs:element name="P1076136" type="decimal_18_2" nillable="false"/>
          <xs:element name="P1082375" type="decimal_18_2" nillable="false"/>
          <xs:element name="P1076138" type="decimal_18_2" nillable="false"/>
          <xs:element name="P1082377" type="decimal_18_2" nillable="false"/>
          <xs:element name="P1076140" type="decimal_18_2" nillable="false"/>
          <xs:element name="P1082379" type="decimal_18_2" nillable="false"/>
          <xs:element name="P1076142" type="decimal_18_2" nillable="false"/>
          <xs:element name="P1082380" type="decimal_18_2" nillable="false"/>
          <xs:element name="P1076144" type="decimal_18_2" nillable="false"/>
          <xs:element name="P1082382" type="decimal_18_2" nillable="false"/>
          <xs:element name="P1076147" type="decimal_18_2" nillable="false"/>
          <xs:element name="P1082384" type="decimal_18_2" nillable="false"/>
          <xs:element name="P1076150" type="decimal_18_2" nillable="false"/>
          <xs:element name="P1082386" type="decimal_18_2" nillable="false"/>
          <xs:element name="P1076152" type="decimal_18_2" nillable="false"/>
          <xs:element name="P1082387" type="decimal_18_2" nillable="false"/>
          <xs:element name="P1076154" type="decimal_18_2" nillable="false"/>
          <xs:element name="P1082389" type="decimal_18_2" nillable="false"/>
          <xs:element name="P1076156" type="decimal_18_2" nillable="false"/>
          <xs:element name="P1082391" type="decimal_18_2" nillable="false"/>
          <xs:element name="P1076158" type="decimal_18_2" nillable="false"/>
          <xs:element name="P1082393" type="decimal_18_2" nillable="false"/>
          <xs:element name="P1076162" type="decimal_18_2" nillable="false"/>
          <xs:element name="P1082395" type="decimal_18_2" nillable="false"/>
          <xs:element name="P1076164" type="decimal_18_2" nillable="false"/>
          <xs:element name="P1082397" type="decimal_18_2" nillable="false"/>
          <xs:element name="P1076166" type="decimal_18_2" nillable="false"/>
          <xs:element name="P1082399" type="decimal_18_2" nillable="false"/>
          <xs:element name="P1076168" type="decimal_18_2" nillable="false"/>
          <xs:element name="P1082400" type="decimal_18_2" nillable="false"/>
          <xs:element name="P1076170" type="decimal_18_2" nillable="false"/>
          <xs:element name="P1082402" type="decimal_18_2" nillable="false"/>
          <xs:element name="P1076173" type="decimal_18_2" nillable="false"/>
          <xs:element name="P1082404" type="decimal_18_2" nillable="false"/>
          <xs:element name="P1076175" type="decimal_18_2" nillable="false"/>
          <xs:element name="P1082405" type="decimal_18_2" nillable="false"/>
          <xs:element name="P1076178" type="decimal_18_2" nillable="false"/>
          <xs:element name="P1082407" type="decimal_18_2" nillable="false"/>
          <xs:element name="P1076180" type="decimal_18_2" nillable="false"/>
          <xs:element name="P1082409" type="decimal_18_2" nillable="false"/>
          <xs:element name="P1076182" type="decimal_18_2" nillable="false"/>
          <xs:element name="P1082411" type="decimal_18_2" nillable="false"/>
          <xs:element name="P1076234" type="decimal_18_2" nillable="false"/>
          <xs:element name="P1082413" type="decimal_18_2" nillable="false"/>
          <xs:element name="P1076236" type="decimal_18_2" nillable="false"/>
          <xs:element name="P1082414" type="decimal_18_2" nillable="false"/>
          <xs:element name="P1076240" type="decimal_18_2" nillable="false"/>
          <xs:element name="P1082421" type="decimal_18_2" nillable="false"/>
          <xs:element name="P1076243" type="decimal_18_2" nillable="false"/>
          <xs:element name="P1082424" type="decimal_18_2" nillable="false"/>
          <xs:element name="P1076245" type="decimal_18_2" nillable="false"/>
          <xs:element name="P1082426" type="decimal_18_2" nillable="false"/>
          <xs:element name="P1076247" type="decimal_18_2" nillable="false"/>
          <xs:element name="P1082427" type="decimal_18_2" nillable="false"/>
          <xs:element name="P1076249" type="decimal_18_2" nillable="false"/>
          <xs:element name="P1082431" type="decimal_18_2" nillable="false"/>
          <xs:element name="P1076251" type="decimal_18_2" nillable="false"/>
          <xs:element name="P1082432" type="decimal_18_2" nillable="false"/>
          <xs:element name="P1076253" type="decimal_18_2" nillable="false"/>
          <xs:element name="P1082434" type="decimal_18_2" nillable="false"/>
          <xs:element name="P1076255" type="decimal_18_2" nillable="false"/>
          <xs:element name="P1082436" type="decimal_18_2" nillable="false"/>
          <xs:element name="P1076257" type="decimal_18_2" nillable="false"/>
          <xs:element name="P1082438" type="decimal_18_2" nillable="false"/>
          <xs:element name="P1076259" type="decimal_18_2" nillable="false"/>
          <xs:element name="P1082439" type="decimal_18_2" nillable="false"/>
          <xs:element name="P1076262" type="decimal_18_2" nillable="false"/>
          <xs:element name="P1082441" type="decimal_18_2" nillable="false"/>
          <xs:element name="P1076264" type="decimal_18_2" nillable="false"/>
          <xs:element name="P1082443" type="decimal_18_2" nillable="false"/>
          <xs:element name="P1076274" type="decimal_18_2" nillable="false"/>
          <xs:element name="P1082444" type="decimal_18_2" nillable="false"/>
          <xs:element name="P1076276" type="decimal_18_2" nillable="false"/>
          <xs:element name="P1082446" type="decimal_18_2" nillable="false"/>
          <xs:element name="P1076278" type="decimal_18_2" nillable="false"/>
          <xs:element name="P1082448" type="decimal_18_2" nillable="false"/>
          <xs:element name="P1076280" type="decimal_18_2" nillable="false"/>
          <xs:element name="P1082449" type="decimal_18_2" nillable="false"/>
          <xs:element name="P1076281" type="decimal_18_2" nillable="false"/>
          <xs:element name="P1082451" type="decimal_18_2" nillable="false"/>
          <xs:element name="P1076282" type="decimal_18_2" nillable="false"/>
          <xs:element name="P1082452" type="decimal_18_2" nillable="false"/>
          <xs:element name="P1076283" type="decimal_18_2" nillable="false"/>
          <xs:element name="P1082454" type="decimal_18_2" nillable="false"/>
          <xs:element name="P1076284" type="decimal_18_2" nillable="false"/>
          <xs:element name="P1082456" type="decimal_18_2" nillable="false"/>
          <xs:element name="P1076285" type="decimal_18_2" nillable="false"/>
          <xs:element name="P1082457" type="decimal_18_2" nillable="false"/>
          <xs:element name="P1076286" type="decimal_18_2" nillable="false"/>
          <xs:element name="P1082459" type="decimal_18_2" nillable="false"/>
          <xs:element name="P1076287" type="decimal_18_2" nillable="false"/>
          <xs:element name="P1082476" type="decimal_18_2" nillable="false"/>
          <xs:element name="P1076288" type="decimal_18_2" nillable="false"/>
          <xs:element name="P1082478" type="decimal_18_2" nillable="false"/>
          <xs:element name="P1076289" type="decimal_18_2" nillable="false"/>
          <xs:element name="P1082479" type="decimal_18_2" nillable="false"/>
          <xs:element name="P1076291" type="decimal_18_2" nillable="false"/>
          <xs:element name="P1082481" type="decimal_18_2" nillable="false"/>
          <xs:element name="P1076293" type="decimal_18_2" nillable="false"/>
          <xs:element name="P1082483" type="decimal_18_2" nillable="false"/>
          <xs:element name="P1076295" type="decimal_18_2" nillable="false"/>
          <xs:element name="P1082485" type="decimal_18_2" nillable="false"/>
          <xs:element name="P1076297" type="decimal_18_2" nillable="false"/>
          <xs:element name="P1082486" type="decimal_18_2" nillable="false"/>
          <xs:element name="P1076299" type="decimal_18_2" nillable="false"/>
          <xs:element name="P1082489" type="decimal_18_2" nillable="false"/>
          <xs:element name="P1076301" type="decimal_18_2" nillable="false"/>
          <xs:element name="P1082491" type="decimal_18_2" nillable="false"/>
          <xs:element name="P1076303" type="decimal_18_2" nillable="false"/>
          <xs:element name="P1082492" type="decimal_18_2" nillable="false"/>
          <xs:element name="P1076315" type="decimal_18_2" nillable="false"/>
          <xs:element name="P1082494" type="decimal_18_2" nillable="false"/>
          <xs:element name="P1076317" type="decimal_18_2" nillable="false"/>
          <xs:element name="P1082495" type="decimal_18_2" nillable="false"/>
          <xs:element name="P1076322" type="decimal_18_2" nillable="false"/>
          <xs:element name="P1082496" type="decimal_18_2" nillable="false"/>
          <xs:element name="P1076324" type="decimal_18_2" nillable="false"/>
          <xs:element name="P1082499" type="decimal_18_2" nillable="false"/>
          <xs:element name="P1076326" type="decimal_18_2" nillable="false"/>
          <xs:element name="P1082500" type="decimal_18_2" nillable="false"/>
          <xs:element name="P1076330" type="decimal_18_2" nillable="false"/>
          <xs:element name="P1082502" type="decimal_18_2" nillable="false"/>
          <xs:element name="P1076331" type="decimal_18_2" nillable="false"/>
          <xs:element name="P1082504" type="decimal_18_2" nillable="false"/>
          <xs:element name="P1076332" type="decimal_18_2" nillable="false"/>
          <xs:element name="P1082506" type="decimal_18_2" nillable="false"/>
          <xs:element name="P1076333" type="decimal_18_2" nillable="false"/>
          <xs:element name="P1082508" type="decimal_18_2" nillable="false"/>
          <xs:element name="P1076334" type="decimal_18_2" nillable="false"/>
          <xs:element name="P1082509" type="decimal_18_2" nillable="false"/>
          <xs:element name="P1076335" type="decimal_18_2" nillable="false"/>
          <xs:element name="P1082511" type="decimal_18_2" nillable="false"/>
          <xs:element name="P1076336" type="decimal_18_2" nillable="false"/>
          <xs:element name="P1082513" type="decimal_18_2" nillable="false"/>
          <xs:element name="P1076337" type="decimal_18_2" nillable="false"/>
          <xs:element name="P1082515" type="decimal_18_2" nillable="false"/>
          <xs:element name="P1076338" type="decimal_18_2" nillable="false"/>
          <xs:element name="P1082517" type="decimal_18_2" nillable="false"/>
          <xs:element name="P1076339" type="decimal_18_2" nillable="false"/>
          <xs:element name="P1082518" type="decimal_18_2" nillable="false"/>
          <xs:element name="P1076340" type="decimal_18_2" nillable="false"/>
          <xs:element name="P1082520" type="decimal_18_2" nillable="false"/>
          <xs:element name="P1076341" type="decimal_18_2" nillable="false"/>
          <xs:element name="P1082522" type="decimal_18_2" nillable="false"/>
          <xs:element name="P1076342" type="decimal_18_2" nillable="false"/>
          <xs:element name="P1082524" type="decimal_18_2" nillable="false"/>
          <xs:element name="P1076343" type="decimal_18_2" nillable="false"/>
          <xs:element name="P1082526" type="decimal_18_2" nillable="false"/>
          <xs:element name="P1076344" type="decimal_18_2" nillable="false"/>
          <xs:element name="P1082531" type="decimal_18_2" nillable="false"/>
          <xs:element name="P1076345" type="decimal_18_2" nillable="false"/>
          <xs:element name="P1082534" type="decimal_18_2" nillable="false"/>
          <xs:element name="P1076346" type="decimal_18_2" nillable="false"/>
          <xs:element name="P1082535" type="decimal_18_2" nillable="false"/>
          <xs:element name="P1076347" type="decimal_18_2" nillable="false"/>
          <xs:element name="P1082536" type="decimal_18_2" nillable="false"/>
          <xs:element name="P1076348" type="decimal_18_2" nillable="false"/>
          <xs:element name="P1082537" type="decimal_18_2" nillable="false"/>
          <xs:element name="P1076349" type="decimal_18_2" nillable="false"/>
          <xs:element name="P1082538" type="decimal_18_2" nillable="false"/>
          <xs:element name="P1076350" type="decimal_18_2" nillable="false"/>
          <xs:element name="P1082539" type="decimal_18_2" nillable="false"/>
          <xs:element name="P1076351" type="decimal_18_2" nillable="false"/>
          <xs:element name="P1082540" type="decimal_18_2" nillable="false"/>
          <xs:element name="P1076352" type="decimal_18_2" nillable="false"/>
          <xs:element name="P1082541" type="decimal_18_2" nillable="false"/>
          <xs:element name="P1076353" type="decimal_18_2" nillable="false"/>
          <xs:element name="P1082542" type="decimal_18_2" nillable="false"/>
          <xs:element name="P1076354" type="decimal_18_2" nillable="false"/>
          <xs:element name="P1082543" type="decimal_18_2" nillable="false"/>
          <xs:element name="P1076355" type="decimal_18_2" nillable="false"/>
          <xs:element name="P1082544" type="decimal_18_2" nillable="false"/>
          <xs:element name="P1076356" type="decimal_18_2" nillable="false"/>
          <xs:element name="P1082545" type="decimal_18_2" nillable="false"/>
          <xs:element name="P1076357" type="decimal_18_2" nillable="false"/>
          <xs:element name="P1082546" type="decimal_18_2" nillable="false"/>
          <xs:element name="P1076358" type="decimal_18_2" nillable="false"/>
          <xs:element name="P1082547" type="decimal_18_2" nillable="false"/>
          <xs:element name="P1076359" type="decimal_18_2" nillable="false"/>
          <xs:element name="P1082548" type="decimal_18_2" nillable="false"/>
          <xs:element name="P1076360" type="decimal_18_2" nillable="false"/>
          <xs:element name="P1082549" type="decimal_18_2" nillable="false"/>
          <xs:element name="P1076361" type="decimal_18_2" nillable="false"/>
          <xs:element name="P1082551" type="decimal_18_2" nillable="false"/>
          <xs:element name="P1076362" type="decimal_18_2" nillable="false"/>
          <xs:element name="P1082553" type="decimal_18_2" nillable="false"/>
          <xs:element name="P1076363" type="decimal_18_2" nillable="false"/>
          <xs:element name="P1082555" type="decimal_18_2" nillable="false"/>
          <xs:element name="P1076364" type="decimal_18_2" nillable="false"/>
          <xs:element name="P1082556" type="decimal_18_2" nillable="false"/>
          <xs:element name="P1076365" type="decimal_18_2" nillable="false"/>
          <xs:element name="P1082557" type="decimal_18_2" nillable="false"/>
          <xs:element name="P1076366" type="decimal_18_2" nillable="false"/>
          <xs:element name="P1082559" type="decimal_18_2" nillable="false"/>
          <xs:element name="P1076367" type="decimal_18_2" nillable="false"/>
          <xs:element name="P1082560" type="decimal_18_2" nillable="false"/>
          <xs:element name="P1076368" type="decimal_18_2" nillable="false"/>
          <xs:element name="P1082561" type="decimal_18_2" nillable="false"/>
          <xs:element name="P1076369" type="decimal_18_2" nillable="false"/>
          <xs:element name="P1082563" type="decimal_18_2" nillable="false"/>
          <xs:element name="P1076370" type="decimal_18_2" nillable="false"/>
          <xs:element name="P1082565" type="decimal_18_2" nillable="false"/>
          <xs:element name="P1076371" type="decimal_18_2" nillable="false"/>
          <xs:element name="P1082567" type="decimal_18_2" nillable="false"/>
          <xs:element name="P1076372" type="decimal_18_2" nillable="false"/>
          <xs:element name="P1082569" type="decimal_18_2" nillable="false"/>
          <xs:element name="P1076373" type="decimal_18_2" nillable="false"/>
          <xs:element name="P1082571" type="decimal_18_2" nillable="false"/>
          <xs:element name="P1076374" type="decimal_18_2" nillable="false"/>
          <xs:element name="P1082572" type="decimal_18_2" nillable="false"/>
          <xs:element name="P1076375" type="decimal_18_2" nillable="false"/>
          <xs:element name="P1082574" type="decimal_18_2" nillable="false"/>
          <xs:element name="P1076376" type="decimal_18_2" nillable="false"/>
          <xs:element name="P1082575" type="decimal_18_2" nillable="false"/>
          <xs:element name="P1076377" type="decimal_18_2" nillable="false"/>
          <xs:element name="P1082577" type="decimal_18_2" nillable="false"/>
          <xs:element name="P1076378" type="decimal_18_2" nillable="false"/>
          <xs:element name="P1082579" type="decimal_18_2" nillable="false"/>
          <xs:element name="P1076379" type="decimal_18_2" nillable="false"/>
          <xs:element name="P1082581" type="decimal_18_2" nillable="false"/>
          <xs:element name="P1076380" type="decimal_18_2" nillable="false"/>
          <xs:element name="P1082583" type="decimal_18_2" nillable="false"/>
          <xs:element name="P1076381" type="decimal_18_2" nillable="false"/>
          <xs:element name="P1082585" type="decimal_18_2" nillable="false"/>
          <xs:element name="P1076382" type="decimal_18_2" nillable="false"/>
          <xs:element name="P1082586" type="decimal_18_2" nillable="false"/>
          <xs:element name="P1076383" type="decimal_18_2" nillable="false"/>
          <xs:element name="P1082587" type="decimal_18_2" nillable="false"/>
          <xs:element name="P1076384" type="decimal_18_2" nillable="false"/>
          <xs:element name="P1082588" type="decimal_18_2" nillable="false"/>
          <xs:element name="P1076385" type="decimal_18_2" nillable="false"/>
          <xs:element name="P1082589" type="decimal_18_2" nillable="false"/>
          <xs:element name="P1076386" type="decimal_18_2" nillable="false"/>
          <xs:element name="P1082590" type="decimal_18_2" nillable="false"/>
          <xs:element name="P1076387" type="decimal_18_2" nillable="false"/>
          <xs:element name="P1082591" type="decimal_18_2" nillable="false"/>
          <xs:element name="P1076388" type="decimal_18_2" nillable="false"/>
          <xs:element name="P1082592" type="decimal_18_2" nillable="false"/>
          <xs:element name="P1076389" type="decimal_18_2" nillable="false"/>
          <xs:element name="P1082593" type="decimal_18_2" nillable="false"/>
          <xs:element name="P1076390" type="decimal_18_2" nillable="false"/>
          <xs:element name="P1082594" type="decimal_18_2" nillable="false"/>
          <xs:element name="P1076391" type="decimal_18_2" nillable="false"/>
          <xs:element name="P1082595" type="decimal_18_2" nillable="false"/>
          <xs:element name="P1076392" type="decimal_18_2" nillable="false"/>
          <xs:element name="P1082596" type="decimal_18_2" nillable="false"/>
          <xs:element name="P1076393" type="decimal_18_2" nillable="false"/>
          <xs:element name="P1082597" type="decimal_18_2" nillable="false"/>
          <xs:element name="P1076394" type="decimal_18_2" nillable="false"/>
          <xs:element name="P1082598" type="decimal_18_2" nillable="false"/>
          <xs:element name="P1076395" type="decimal_18_2" nillable="false"/>
          <xs:element name="P1082599" type="decimal_18_2" nillable="false"/>
          <xs:element name="P1076396" type="decimal_18_2" nillable="false"/>
          <xs:element name="P1082600" type="decimal_18_2" nillable="false"/>
          <xs:element name="P1076397" type="decimal_18_2" nillable="false"/>
          <xs:element name="P1082601" type="decimal_18_2" nillable="false"/>
          <xs:element name="P1076398" type="decimal_18_2" nillable="false"/>
          <xs:element name="P1082602" type="decimal_18_2" nillable="false"/>
          <xs:element name="P1076399" type="decimal_18_2" nillable="false"/>
          <xs:element name="P1082603" type="decimal_18_2" nillable="false"/>
          <xs:element name="P1076400" type="decimal_18_2" nillable="false"/>
          <xs:element name="P1082604" type="decimal_18_2" nillable="false"/>
          <xs:element name="P1076401" type="decimal_18_2" nillable="false"/>
          <xs:element name="P1082605" type="decimal_18_2" nillable="false"/>
          <xs:element name="P1076402" type="decimal_18_2" nillable="false"/>
          <xs:element name="P1082606" type="decimal_18_2" nillable="false"/>
          <xs:element name="P1076403" type="decimal_18_2" nillable="false"/>
          <xs:element name="P1082607" type="decimal_18_2" nillable="false"/>
          <xs:element name="P1076404" type="decimal_18_2" nillable="false"/>
          <xs:element name="P1082608" type="decimal_18_2" nillable="false"/>
          <xs:element name="P1076405" type="decimal_18_2" nillable="false"/>
          <xs:element name="P1082609" type="decimal_18_2" nillable="false"/>
          <xs:element name="P1076406" type="decimal_18_2" nillable="false"/>
          <xs:element name="P1082610" type="decimal_18_2" nillable="false"/>
          <xs:element name="P1076407" type="decimal_18_2" nillable="false"/>
          <xs:element name="P1082611" type="decimal_18_2" nillable="false"/>
          <xs:element name="P1076408" type="decimal_18_2" nillable="false"/>
          <xs:element name="P1082612" type="decimal_18_2" nillable="false"/>
          <xs:element name="P1076409" type="decimal_18_2" nillable="false"/>
          <xs:element name="P1082613" type="decimal_18_2" nillable="false"/>
          <xs:element name="P1076410" type="decimal_18_2" nillable="false"/>
          <xs:element name="P1082614" type="decimal_18_2" nillable="false"/>
          <xs:element name="P1076411" type="decimal_18_2" nillable="false"/>
          <xs:element name="P1082615" type="decimal_18_2" nillable="false"/>
          <xs:element name="P1076412" type="decimal_18_2" nillable="false"/>
          <xs:element name="P1082616" type="decimal_18_2" nillable="false"/>
        </xs:all>
      </xs:complexType>
      <xs:complexType name="NTI-GFI-IZD-POD_1000376">
        <xs:annotation>
          <xs:documentation>
				Izvještaj o novčanom toku, indirektna, opći izdavatelji, tromjesečni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78">
        <xs:annotation>
          <xs:documentation>
				Izvještaj o novčanom toku, direktna, opći izdavatelji, tromjesečni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80">
        <xs:annotation>
          <xs:documentation>
				Izvještaj o promjenama kapitala, opći izdavatelji, tromjesečni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TFI-IZD-POD/Izvjesce/Godina" xmlDataType="integer"/>
    </xmlCellPr>
  </singleXmlCell>
  <singleXmlCell id="2" xr6:uid="{00000000-000C-0000-FFFF-FFFF01000000}" r="E8" connectionId="0">
    <xmlCellPr id="1" xr6:uid="{00000000-0010-0000-0100-000001000000}" uniqueName="Period">
      <xmlPr mapId="1" xpath="/TFI-IZD-POD/Izvjesce/Period" xmlDataType="short"/>
    </xmlCellPr>
  </singleXmlCell>
  <singleXmlCell id="3" xr6:uid="{00000000-000C-0000-FFFF-FFFF02000000}" r="C17" connectionId="0">
    <xmlCellPr id="1" xr6:uid="{00000000-0010-0000-0200-000001000000}" uniqueName="sif_ust">
      <xmlPr mapId="1" xpath="/TFI-IZD-POD/Izvjesce/sif_ust" xmlDataType="string"/>
    </xmlCellPr>
  </singleXmlCell>
  <singleXmlCell id="4" xr6:uid="{00000000-000C-0000-FFFF-FFFF03000000}" r="C31" connectionId="0">
    <xmlCellPr id="1" xr6:uid="{00000000-0010-0000-0300-000001000000}" uniqueName="AtribIzv">
      <xmlPr mapId="1"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1" xpath="/TFI-IZD-POD/IFP-GFI-IZD-POD_1000374/P1074366" xmlDataType="decimal"/>
    </xmlCellPr>
  </singleXmlCell>
  <singleXmlCell id="6" xr6:uid="{00000000-000C-0000-FFFF-FFFF05000000}" r="I8" connectionId="0">
    <xmlCellPr id="1" xr6:uid="{00000000-0010-0000-0500-000001000000}" uniqueName="P1074367">
      <xmlPr mapId="1" xpath="/TFI-IZD-POD/IFP-GFI-IZD-POD_1000374/P1074367" xmlDataType="decimal"/>
    </xmlCellPr>
  </singleXmlCell>
  <singleXmlCell id="9" xr6:uid="{00000000-000C-0000-FFFF-FFFF06000000}" r="H9" connectionId="0">
    <xmlCellPr id="1" xr6:uid="{00000000-0010-0000-0600-000001000000}" uniqueName="P1074368">
      <xmlPr mapId="1" xpath="/TFI-IZD-POD/IFP-GFI-IZD-POD_1000374/P1074368" xmlDataType="decimal"/>
    </xmlCellPr>
  </singleXmlCell>
  <singleXmlCell id="10" xr6:uid="{00000000-000C-0000-FFFF-FFFF07000000}" r="I9" connectionId="0">
    <xmlCellPr id="1" xr6:uid="{00000000-0010-0000-0700-000001000000}" uniqueName="P1074369">
      <xmlPr mapId="1" xpath="/TFI-IZD-POD/IFP-GFI-IZD-POD_1000374/P1074369" xmlDataType="decimal"/>
    </xmlCellPr>
  </singleXmlCell>
  <singleXmlCell id="13" xr6:uid="{00000000-000C-0000-FFFF-FFFF08000000}" r="H10" connectionId="0">
    <xmlCellPr id="1" xr6:uid="{00000000-0010-0000-0800-000001000000}" uniqueName="P1074370">
      <xmlPr mapId="1" xpath="/TFI-IZD-POD/IFP-GFI-IZD-POD_1000374/P1074370" xmlDataType="decimal"/>
    </xmlCellPr>
  </singleXmlCell>
  <singleXmlCell id="14" xr6:uid="{00000000-000C-0000-FFFF-FFFF09000000}" r="I10" connectionId="0">
    <xmlCellPr id="1" xr6:uid="{00000000-0010-0000-0900-000001000000}" uniqueName="P1074371">
      <xmlPr mapId="1" xpath="/TFI-IZD-POD/IFP-GFI-IZD-POD_1000374/P1074371" xmlDataType="decimal"/>
    </xmlCellPr>
  </singleXmlCell>
  <singleXmlCell id="15" xr6:uid="{00000000-000C-0000-FFFF-FFFF0A000000}" r="H11" connectionId="0">
    <xmlCellPr id="1" xr6:uid="{00000000-0010-0000-0A00-000001000000}" uniqueName="P1074372">
      <xmlPr mapId="1" xpath="/TFI-IZD-POD/IFP-GFI-IZD-POD_1000374/P1074372" xmlDataType="decimal"/>
    </xmlCellPr>
  </singleXmlCell>
  <singleXmlCell id="16" xr6:uid="{00000000-000C-0000-FFFF-FFFF0B000000}" r="I11" connectionId="0">
    <xmlCellPr id="1" xr6:uid="{00000000-0010-0000-0B00-000001000000}" uniqueName="P1074373">
      <xmlPr mapId="1" xpath="/TFI-IZD-POD/IFP-GFI-IZD-POD_1000374/P1074373" xmlDataType="decimal"/>
    </xmlCellPr>
  </singleXmlCell>
  <singleXmlCell id="17" xr6:uid="{00000000-000C-0000-FFFF-FFFF0C000000}" r="H12" connectionId="0">
    <xmlCellPr id="1" xr6:uid="{00000000-0010-0000-0C00-000001000000}" uniqueName="P1074374">
      <xmlPr mapId="1" xpath="/TFI-IZD-POD/IFP-GFI-IZD-POD_1000374/P1074374" xmlDataType="decimal"/>
    </xmlCellPr>
  </singleXmlCell>
  <singleXmlCell id="18" xr6:uid="{00000000-000C-0000-FFFF-FFFF0D000000}" r="I12" connectionId="0">
    <xmlCellPr id="1" xr6:uid="{00000000-0010-0000-0D00-000001000000}" uniqueName="P1074375">
      <xmlPr mapId="1" xpath="/TFI-IZD-POD/IFP-GFI-IZD-POD_1000374/P1074375" xmlDataType="decimal"/>
    </xmlCellPr>
  </singleXmlCell>
  <singleXmlCell id="19" xr6:uid="{00000000-000C-0000-FFFF-FFFF0E000000}" r="H13" connectionId="0">
    <xmlCellPr id="1" xr6:uid="{00000000-0010-0000-0E00-000001000000}" uniqueName="P1074376">
      <xmlPr mapId="1" xpath="/TFI-IZD-POD/IFP-GFI-IZD-POD_1000374/P1074376" xmlDataType="decimal"/>
    </xmlCellPr>
  </singleXmlCell>
  <singleXmlCell id="20" xr6:uid="{00000000-000C-0000-FFFF-FFFF0F000000}" r="I13" connectionId="0">
    <xmlCellPr id="1" xr6:uid="{00000000-0010-0000-0F00-000001000000}" uniqueName="P1074491">
      <xmlPr mapId="1" xpath="/TFI-IZD-POD/IFP-GFI-IZD-POD_1000374/P1074491" xmlDataType="decimal"/>
    </xmlCellPr>
  </singleXmlCell>
  <singleXmlCell id="21" xr6:uid="{00000000-000C-0000-FFFF-FFFF10000000}" r="H14" connectionId="0">
    <xmlCellPr id="1" xr6:uid="{00000000-0010-0000-1000-000001000000}" uniqueName="P1074492">
      <xmlPr mapId="1" xpath="/TFI-IZD-POD/IFP-GFI-IZD-POD_1000374/P1074492" xmlDataType="decimal"/>
    </xmlCellPr>
  </singleXmlCell>
  <singleXmlCell id="22" xr6:uid="{00000000-000C-0000-FFFF-FFFF11000000}" r="I14" connectionId="0">
    <xmlCellPr id="1" xr6:uid="{00000000-0010-0000-1100-000001000000}" uniqueName="P1074493">
      <xmlPr mapId="1" xpath="/TFI-IZD-POD/IFP-GFI-IZD-POD_1000374/P1074493" xmlDataType="decimal"/>
    </xmlCellPr>
  </singleXmlCell>
  <singleXmlCell id="23" xr6:uid="{00000000-000C-0000-FFFF-FFFF12000000}" r="H15" connectionId="0">
    <xmlCellPr id="1" xr6:uid="{00000000-0010-0000-1200-000001000000}" uniqueName="P1074494">
      <xmlPr mapId="1" xpath="/TFI-IZD-POD/IFP-GFI-IZD-POD_1000374/P1074494" xmlDataType="decimal"/>
    </xmlCellPr>
  </singleXmlCell>
  <singleXmlCell id="24" xr6:uid="{00000000-000C-0000-FFFF-FFFF13000000}" r="I15" connectionId="0">
    <xmlCellPr id="1" xr6:uid="{00000000-0010-0000-1300-000001000000}" uniqueName="P1074575">
      <xmlPr mapId="1" xpath="/TFI-IZD-POD/IFP-GFI-IZD-POD_1000374/P1074575" xmlDataType="decimal"/>
    </xmlCellPr>
  </singleXmlCell>
  <singleXmlCell id="25" xr6:uid="{00000000-000C-0000-FFFF-FFFF14000000}" r="H16" connectionId="0">
    <xmlCellPr id="1" xr6:uid="{00000000-0010-0000-1400-000001000000}" uniqueName="P1074576">
      <xmlPr mapId="1" xpath="/TFI-IZD-POD/IFP-GFI-IZD-POD_1000374/P1074576" xmlDataType="decimal"/>
    </xmlCellPr>
  </singleXmlCell>
  <singleXmlCell id="26" xr6:uid="{00000000-000C-0000-FFFF-FFFF15000000}" r="I16" connectionId="0">
    <xmlCellPr id="1" xr6:uid="{00000000-0010-0000-1500-000001000000}" uniqueName="P1074577">
      <xmlPr mapId="1" xpath="/TFI-IZD-POD/IFP-GFI-IZD-POD_1000374/P1074577" xmlDataType="decimal"/>
    </xmlCellPr>
  </singleXmlCell>
  <singleXmlCell id="27" xr6:uid="{00000000-000C-0000-FFFF-FFFF16000000}" r="H17" connectionId="0">
    <xmlCellPr id="1" xr6:uid="{00000000-0010-0000-1600-000001000000}" uniqueName="P1074578">
      <xmlPr mapId="1" xpath="/TFI-IZD-POD/IFP-GFI-IZD-POD_1000374/P1074578" xmlDataType="decimal"/>
    </xmlCellPr>
  </singleXmlCell>
  <singleXmlCell id="28" xr6:uid="{00000000-000C-0000-FFFF-FFFF17000000}" r="I17" connectionId="0">
    <xmlCellPr id="1" xr6:uid="{00000000-0010-0000-1700-000001000000}" uniqueName="P1074579">
      <xmlPr mapId="1" xpath="/TFI-IZD-POD/IFP-GFI-IZD-POD_1000374/P1074579" xmlDataType="decimal"/>
    </xmlCellPr>
  </singleXmlCell>
  <singleXmlCell id="29" xr6:uid="{00000000-000C-0000-FFFF-FFFF18000000}" r="H18" connectionId="0">
    <xmlCellPr id="1" xr6:uid="{00000000-0010-0000-1800-000001000000}" uniqueName="P1074656">
      <xmlPr mapId="1" xpath="/TFI-IZD-POD/IFP-GFI-IZD-POD_1000374/P1074656" xmlDataType="decimal"/>
    </xmlCellPr>
  </singleXmlCell>
  <singleXmlCell id="30" xr6:uid="{00000000-000C-0000-FFFF-FFFF19000000}" r="I18" connectionId="0">
    <xmlCellPr id="1" xr6:uid="{00000000-0010-0000-1900-000001000000}" uniqueName="P1074657">
      <xmlPr mapId="1" xpath="/TFI-IZD-POD/IFP-GFI-IZD-POD_1000374/P1074657" xmlDataType="decimal"/>
    </xmlCellPr>
  </singleXmlCell>
  <singleXmlCell id="31" xr6:uid="{00000000-000C-0000-FFFF-FFFF1A000000}" r="H19" connectionId="0">
    <xmlCellPr id="1" xr6:uid="{00000000-0010-0000-1A00-000001000000}" uniqueName="P1074658">
      <xmlPr mapId="1" xpath="/TFI-IZD-POD/IFP-GFI-IZD-POD_1000374/P1074658" xmlDataType="decimal"/>
    </xmlCellPr>
  </singleXmlCell>
  <singleXmlCell id="32" xr6:uid="{00000000-000C-0000-FFFF-FFFF1B000000}" r="I19" connectionId="0">
    <xmlCellPr id="1" xr6:uid="{00000000-0010-0000-1B00-000001000000}" uniqueName="P1074659">
      <xmlPr mapId="1" xpath="/TFI-IZD-POD/IFP-GFI-IZD-POD_1000374/P1074659" xmlDataType="decimal"/>
    </xmlCellPr>
  </singleXmlCell>
  <singleXmlCell id="33" xr6:uid="{00000000-000C-0000-FFFF-FFFF1C000000}" r="H20" connectionId="0">
    <xmlCellPr id="1" xr6:uid="{00000000-0010-0000-1C00-000001000000}" uniqueName="P1074894">
      <xmlPr mapId="1" xpath="/TFI-IZD-POD/IFP-GFI-IZD-POD_1000374/P1074894" xmlDataType="decimal"/>
    </xmlCellPr>
  </singleXmlCell>
  <singleXmlCell id="34" xr6:uid="{00000000-000C-0000-FFFF-FFFF1D000000}" r="I20" connectionId="0">
    <xmlCellPr id="1" xr6:uid="{00000000-0010-0000-1D00-000001000000}" uniqueName="P1074895">
      <xmlPr mapId="1" xpath="/TFI-IZD-POD/IFP-GFI-IZD-POD_1000374/P1074895" xmlDataType="decimal"/>
    </xmlCellPr>
  </singleXmlCell>
  <singleXmlCell id="35" xr6:uid="{00000000-000C-0000-FFFF-FFFF1E000000}" r="H21" connectionId="0">
    <xmlCellPr id="1" xr6:uid="{00000000-0010-0000-1E00-000001000000}" uniqueName="P1074896">
      <xmlPr mapId="1" xpath="/TFI-IZD-POD/IFP-GFI-IZD-POD_1000374/P1074896" xmlDataType="decimal"/>
    </xmlCellPr>
  </singleXmlCell>
  <singleXmlCell id="36" xr6:uid="{00000000-000C-0000-FFFF-FFFF1F000000}" r="I21" connectionId="0">
    <xmlCellPr id="1" xr6:uid="{00000000-0010-0000-1F00-000001000000}" uniqueName="P1074897">
      <xmlPr mapId="1" xpath="/TFI-IZD-POD/IFP-GFI-IZD-POD_1000374/P1074897" xmlDataType="decimal"/>
    </xmlCellPr>
  </singleXmlCell>
  <singleXmlCell id="37" xr6:uid="{00000000-000C-0000-FFFF-FFFF20000000}" r="H22" connectionId="0">
    <xmlCellPr id="1" xr6:uid="{00000000-0010-0000-2000-000001000000}" uniqueName="P1074898">
      <xmlPr mapId="1" xpath="/TFI-IZD-POD/IFP-GFI-IZD-POD_1000374/P1074898" xmlDataType="decimal"/>
    </xmlCellPr>
  </singleXmlCell>
  <singleXmlCell id="38" xr6:uid="{00000000-000C-0000-FFFF-FFFF21000000}" r="I22" connectionId="0">
    <xmlCellPr id="1" xr6:uid="{00000000-0010-0000-2100-000001000000}" uniqueName="P1074899">
      <xmlPr mapId="1" xpath="/TFI-IZD-POD/IFP-GFI-IZD-POD_1000374/P1074899" xmlDataType="decimal"/>
    </xmlCellPr>
  </singleXmlCell>
  <singleXmlCell id="39" xr6:uid="{00000000-000C-0000-FFFF-FFFF22000000}" r="H23" connectionId="0">
    <xmlCellPr id="1" xr6:uid="{00000000-0010-0000-2200-000001000000}" uniqueName="P1074900">
      <xmlPr mapId="1" xpath="/TFI-IZD-POD/IFP-GFI-IZD-POD_1000374/P1074900" xmlDataType="decimal"/>
    </xmlCellPr>
  </singleXmlCell>
  <singleXmlCell id="40" xr6:uid="{00000000-000C-0000-FFFF-FFFF23000000}" r="I23" connectionId="0">
    <xmlCellPr id="1" xr6:uid="{00000000-0010-0000-2300-000001000000}" uniqueName="P1074901">
      <xmlPr mapId="1" xpath="/TFI-IZD-POD/IFP-GFI-IZD-POD_1000374/P1074901" xmlDataType="decimal"/>
    </xmlCellPr>
  </singleXmlCell>
  <singleXmlCell id="41" xr6:uid="{00000000-000C-0000-FFFF-FFFF24000000}" r="H24" connectionId="0">
    <xmlCellPr id="1" xr6:uid="{00000000-0010-0000-2400-000001000000}" uniqueName="P1074902">
      <xmlPr mapId="1" xpath="/TFI-IZD-POD/IFP-GFI-IZD-POD_1000374/P1074902" xmlDataType="decimal"/>
    </xmlCellPr>
  </singleXmlCell>
  <singleXmlCell id="42" xr6:uid="{00000000-000C-0000-FFFF-FFFF25000000}" r="I24" connectionId="0">
    <xmlCellPr id="1" xr6:uid="{00000000-0010-0000-2500-000001000000}" uniqueName="P1074903">
      <xmlPr mapId="1" xpath="/TFI-IZD-POD/IFP-GFI-IZD-POD_1000374/P1074903" xmlDataType="decimal"/>
    </xmlCellPr>
  </singleXmlCell>
  <singleXmlCell id="43" xr6:uid="{00000000-000C-0000-FFFF-FFFF26000000}" r="H25" connectionId="0">
    <xmlCellPr id="1" xr6:uid="{00000000-0010-0000-2600-000001000000}" uniqueName="P1074904">
      <xmlPr mapId="1" xpath="/TFI-IZD-POD/IFP-GFI-IZD-POD_1000374/P1074904" xmlDataType="decimal"/>
    </xmlCellPr>
  </singleXmlCell>
  <singleXmlCell id="44" xr6:uid="{00000000-000C-0000-FFFF-FFFF27000000}" r="I25" connectionId="0">
    <xmlCellPr id="1" xr6:uid="{00000000-0010-0000-2700-000001000000}" uniqueName="P1074905">
      <xmlPr mapId="1" xpath="/TFI-IZD-POD/IFP-GFI-IZD-POD_1000374/P1074905" xmlDataType="decimal"/>
    </xmlCellPr>
  </singleXmlCell>
  <singleXmlCell id="45" xr6:uid="{00000000-000C-0000-FFFF-FFFF28000000}" r="H26" connectionId="0">
    <xmlCellPr id="1" xr6:uid="{00000000-0010-0000-2800-000001000000}" uniqueName="P1074906">
      <xmlPr mapId="1" xpath="/TFI-IZD-POD/IFP-GFI-IZD-POD_1000374/P1074906" xmlDataType="decimal"/>
    </xmlCellPr>
  </singleXmlCell>
  <singleXmlCell id="46" xr6:uid="{00000000-000C-0000-FFFF-FFFF29000000}" r="I26" connectionId="0">
    <xmlCellPr id="1" xr6:uid="{00000000-0010-0000-2900-000001000000}" uniqueName="P1074907">
      <xmlPr mapId="1" xpath="/TFI-IZD-POD/IFP-GFI-IZD-POD_1000374/P1074907" xmlDataType="decimal"/>
    </xmlCellPr>
  </singleXmlCell>
  <singleXmlCell id="47" xr6:uid="{00000000-000C-0000-FFFF-FFFF2A000000}" r="H27" connectionId="0">
    <xmlCellPr id="1" xr6:uid="{00000000-0010-0000-2A00-000001000000}" uniqueName="P1074908">
      <xmlPr mapId="1" xpath="/TFI-IZD-POD/IFP-GFI-IZD-POD_1000374/P1074908" xmlDataType="decimal"/>
    </xmlCellPr>
  </singleXmlCell>
  <singleXmlCell id="48" xr6:uid="{00000000-000C-0000-FFFF-FFFF2B000000}" r="I27" connectionId="0">
    <xmlCellPr id="1" xr6:uid="{00000000-0010-0000-2B00-000001000000}" uniqueName="P1074909">
      <xmlPr mapId="1" xpath="/TFI-IZD-POD/IFP-GFI-IZD-POD_1000374/P1074909" xmlDataType="decimal"/>
    </xmlCellPr>
  </singleXmlCell>
  <singleXmlCell id="49" xr6:uid="{00000000-000C-0000-FFFF-FFFF2C000000}" r="H28" connectionId="0">
    <xmlCellPr id="1" xr6:uid="{00000000-0010-0000-2C00-000001000000}" uniqueName="P1074910">
      <xmlPr mapId="1" xpath="/TFI-IZD-POD/IFP-GFI-IZD-POD_1000374/P1074910" xmlDataType="decimal"/>
    </xmlCellPr>
  </singleXmlCell>
  <singleXmlCell id="50" xr6:uid="{00000000-000C-0000-FFFF-FFFF2D000000}" r="I28" connectionId="0">
    <xmlCellPr id="1" xr6:uid="{00000000-0010-0000-2D00-000001000000}" uniqueName="P1074912">
      <xmlPr mapId="1" xpath="/TFI-IZD-POD/IFP-GFI-IZD-POD_1000374/P1074912" xmlDataType="decimal"/>
    </xmlCellPr>
  </singleXmlCell>
  <singleXmlCell id="51" xr6:uid="{00000000-000C-0000-FFFF-FFFF2E000000}" r="H29" connectionId="0">
    <xmlCellPr id="1" xr6:uid="{00000000-0010-0000-2E00-000001000000}" uniqueName="P1074914">
      <xmlPr mapId="1" xpath="/TFI-IZD-POD/IFP-GFI-IZD-POD_1000374/P1074914" xmlDataType="decimal"/>
    </xmlCellPr>
  </singleXmlCell>
  <singleXmlCell id="52" xr6:uid="{00000000-000C-0000-FFFF-FFFF2F000000}" r="I29" connectionId="0">
    <xmlCellPr id="1" xr6:uid="{00000000-0010-0000-2F00-000001000000}" uniqueName="P1074916">
      <xmlPr mapId="1" xpath="/TFI-IZD-POD/IFP-GFI-IZD-POD_1000374/P1074916" xmlDataType="decimal"/>
    </xmlCellPr>
  </singleXmlCell>
  <singleXmlCell id="53" xr6:uid="{00000000-000C-0000-FFFF-FFFF30000000}" r="H30" connectionId="0">
    <xmlCellPr id="1" xr6:uid="{00000000-0010-0000-3000-000001000000}" uniqueName="P1074918">
      <xmlPr mapId="1" xpath="/TFI-IZD-POD/IFP-GFI-IZD-POD_1000374/P1074918" xmlDataType="decimal"/>
    </xmlCellPr>
  </singleXmlCell>
  <singleXmlCell id="54" xr6:uid="{00000000-000C-0000-FFFF-FFFF31000000}" r="I30" connectionId="0">
    <xmlCellPr id="1" xr6:uid="{00000000-0010-0000-3100-000001000000}" uniqueName="P1074921">
      <xmlPr mapId="1" xpath="/TFI-IZD-POD/IFP-GFI-IZD-POD_1000374/P1074921" xmlDataType="decimal"/>
    </xmlCellPr>
  </singleXmlCell>
  <singleXmlCell id="55" xr6:uid="{00000000-000C-0000-FFFF-FFFF32000000}" r="H31" connectionId="0">
    <xmlCellPr id="1" xr6:uid="{00000000-0010-0000-3200-000001000000}" uniqueName="P1074927">
      <xmlPr mapId="1" xpath="/TFI-IZD-POD/IFP-GFI-IZD-POD_1000374/P1074927" xmlDataType="decimal"/>
    </xmlCellPr>
  </singleXmlCell>
  <singleXmlCell id="56" xr6:uid="{00000000-000C-0000-FFFF-FFFF33000000}" r="I31" connectionId="0">
    <xmlCellPr id="1" xr6:uid="{00000000-0010-0000-3300-000001000000}" uniqueName="P1074947">
      <xmlPr mapId="1" xpath="/TFI-IZD-POD/IFP-GFI-IZD-POD_1000374/P1074947" xmlDataType="decimal"/>
    </xmlCellPr>
  </singleXmlCell>
  <singleXmlCell id="57" xr6:uid="{00000000-000C-0000-FFFF-FFFF34000000}" r="H32" connectionId="0">
    <xmlCellPr id="1" xr6:uid="{00000000-0010-0000-3400-000001000000}" uniqueName="P1074949">
      <xmlPr mapId="1" xpath="/TFI-IZD-POD/IFP-GFI-IZD-POD_1000374/P1074949" xmlDataType="decimal"/>
    </xmlCellPr>
  </singleXmlCell>
  <singleXmlCell id="58" xr6:uid="{00000000-000C-0000-FFFF-FFFF35000000}" r="I32" connectionId="0">
    <xmlCellPr id="1" xr6:uid="{00000000-0010-0000-3500-000001000000}" uniqueName="P1074951">
      <xmlPr mapId="1" xpath="/TFI-IZD-POD/IFP-GFI-IZD-POD_1000374/P1074951" xmlDataType="decimal"/>
    </xmlCellPr>
  </singleXmlCell>
  <singleXmlCell id="59" xr6:uid="{00000000-000C-0000-FFFF-FFFF36000000}" r="H33" connectionId="0">
    <xmlCellPr id="1" xr6:uid="{00000000-0010-0000-3600-000001000000}" uniqueName="P1074954">
      <xmlPr mapId="1" xpath="/TFI-IZD-POD/IFP-GFI-IZD-POD_1000374/P1074954" xmlDataType="decimal"/>
    </xmlCellPr>
  </singleXmlCell>
  <singleXmlCell id="60" xr6:uid="{00000000-000C-0000-FFFF-FFFF37000000}" r="I33" connectionId="0">
    <xmlCellPr id="1" xr6:uid="{00000000-0010-0000-3700-000001000000}" uniqueName="P1074956">
      <xmlPr mapId="1" xpath="/TFI-IZD-POD/IFP-GFI-IZD-POD_1000374/P1074956" xmlDataType="decimal"/>
    </xmlCellPr>
  </singleXmlCell>
  <singleXmlCell id="61" xr6:uid="{00000000-000C-0000-FFFF-FFFF38000000}" r="H34" connectionId="0">
    <xmlCellPr id="1" xr6:uid="{00000000-0010-0000-3800-000001000000}" uniqueName="P1074958">
      <xmlPr mapId="1" xpath="/TFI-IZD-POD/IFP-GFI-IZD-POD_1000374/P1074958" xmlDataType="decimal"/>
    </xmlCellPr>
  </singleXmlCell>
  <singleXmlCell id="62" xr6:uid="{00000000-000C-0000-FFFF-FFFF39000000}" r="I34" connectionId="0">
    <xmlCellPr id="1" xr6:uid="{00000000-0010-0000-3900-000001000000}" uniqueName="P1074960">
      <xmlPr mapId="1" xpath="/TFI-IZD-POD/IFP-GFI-IZD-POD_1000374/P1074960" xmlDataType="decimal"/>
    </xmlCellPr>
  </singleXmlCell>
  <singleXmlCell id="63" xr6:uid="{00000000-000C-0000-FFFF-FFFF3A000000}" r="H35" connectionId="0">
    <xmlCellPr id="1" xr6:uid="{00000000-0010-0000-3A00-000001000000}" uniqueName="P1074962">
      <xmlPr mapId="1" xpath="/TFI-IZD-POD/IFP-GFI-IZD-POD_1000374/P1074962" xmlDataType="decimal"/>
    </xmlCellPr>
  </singleXmlCell>
  <singleXmlCell id="64" xr6:uid="{00000000-000C-0000-FFFF-FFFF3B000000}" r="I35" connectionId="0">
    <xmlCellPr id="1" xr6:uid="{00000000-0010-0000-3B00-000001000000}" uniqueName="P1074964">
      <xmlPr mapId="1" xpath="/TFI-IZD-POD/IFP-GFI-IZD-POD_1000374/P1074964" xmlDataType="decimal"/>
    </xmlCellPr>
  </singleXmlCell>
  <singleXmlCell id="65" xr6:uid="{00000000-000C-0000-FFFF-FFFF3C000000}" r="H36" connectionId="0">
    <xmlCellPr id="1" xr6:uid="{00000000-0010-0000-3C00-000001000000}" uniqueName="P1074923">
      <xmlPr mapId="1" xpath="/TFI-IZD-POD/IFP-GFI-IZD-POD_1000374/P1074923" xmlDataType="decimal"/>
    </xmlCellPr>
  </singleXmlCell>
  <singleXmlCell id="66" xr6:uid="{00000000-000C-0000-FFFF-FFFF3D000000}" r="I36" connectionId="0">
    <xmlCellPr id="1" xr6:uid="{00000000-0010-0000-3D00-000001000000}" uniqueName="P1074925">
      <xmlPr mapId="1" xpath="/TFI-IZD-POD/IFP-GFI-IZD-POD_1000374/P1074925" xmlDataType="decimal"/>
    </xmlCellPr>
  </singleXmlCell>
  <singleXmlCell id="67" xr6:uid="{00000000-000C-0000-FFFF-FFFF3E000000}" r="H37" connectionId="0">
    <xmlCellPr id="1" xr6:uid="{00000000-0010-0000-3E00-000001000000}" uniqueName="P1084406">
      <xmlPr mapId="1" xpath="/TFI-IZD-POD/IFP-GFI-IZD-POD_1000374/P1084406" xmlDataType="decimal"/>
    </xmlCellPr>
  </singleXmlCell>
  <singleXmlCell id="68" xr6:uid="{00000000-000C-0000-FFFF-FFFF3F000000}" r="I37" connectionId="0">
    <xmlCellPr id="1" xr6:uid="{00000000-0010-0000-3F00-000001000000}" uniqueName="P1084407">
      <xmlPr mapId="1" xpath="/TFI-IZD-POD/IFP-GFI-IZD-POD_1000374/P1084407" xmlDataType="decimal"/>
    </xmlCellPr>
  </singleXmlCell>
  <singleXmlCell id="69" xr6:uid="{00000000-000C-0000-FFFF-FFFF40000000}" r="H38" connectionId="0">
    <xmlCellPr id="1" xr6:uid="{00000000-0010-0000-4000-000001000000}" uniqueName="P1074967">
      <xmlPr mapId="1" xpath="/TFI-IZD-POD/IFP-GFI-IZD-POD_1000374/P1074967" xmlDataType="decimal"/>
    </xmlCellPr>
  </singleXmlCell>
  <singleXmlCell id="70" xr6:uid="{00000000-000C-0000-FFFF-FFFF41000000}" r="I38" connectionId="0">
    <xmlCellPr id="1" xr6:uid="{00000000-0010-0000-4100-000001000000}" uniqueName="P1074973">
      <xmlPr mapId="1" xpath="/TFI-IZD-POD/IFP-GFI-IZD-POD_1000374/P1074973" xmlDataType="decimal"/>
    </xmlCellPr>
  </singleXmlCell>
  <singleXmlCell id="71" xr6:uid="{00000000-000C-0000-FFFF-FFFF42000000}" r="H39" connectionId="0">
    <xmlCellPr id="1" xr6:uid="{00000000-0010-0000-4200-000001000000}" uniqueName="P1074975">
      <xmlPr mapId="1" xpath="/TFI-IZD-POD/IFP-GFI-IZD-POD_1000374/P1074975" xmlDataType="decimal"/>
    </xmlCellPr>
  </singleXmlCell>
  <singleXmlCell id="72" xr6:uid="{00000000-000C-0000-FFFF-FFFF43000000}" r="I39" connectionId="0">
    <xmlCellPr id="1" xr6:uid="{00000000-0010-0000-4300-000001000000}" uniqueName="P1074979">
      <xmlPr mapId="1" xpath="/TFI-IZD-POD/IFP-GFI-IZD-POD_1000374/P1074979" xmlDataType="decimal"/>
    </xmlCellPr>
  </singleXmlCell>
  <singleXmlCell id="73" xr6:uid="{00000000-000C-0000-FFFF-FFFF44000000}" r="H40" connectionId="0">
    <xmlCellPr id="1" xr6:uid="{00000000-0010-0000-4400-000001000000}" uniqueName="P1074981">
      <xmlPr mapId="1" xpath="/TFI-IZD-POD/IFP-GFI-IZD-POD_1000374/P1074981" xmlDataType="decimal"/>
    </xmlCellPr>
  </singleXmlCell>
  <singleXmlCell id="74" xr6:uid="{00000000-000C-0000-FFFF-FFFF45000000}" r="I40" connectionId="0">
    <xmlCellPr id="1" xr6:uid="{00000000-0010-0000-4500-000001000000}" uniqueName="P1074983">
      <xmlPr mapId="1" xpath="/TFI-IZD-POD/IFP-GFI-IZD-POD_1000374/P1074983" xmlDataType="decimal"/>
    </xmlCellPr>
  </singleXmlCell>
  <singleXmlCell id="75" xr6:uid="{00000000-000C-0000-FFFF-FFFF46000000}" r="H41" connectionId="0">
    <xmlCellPr id="1" xr6:uid="{00000000-0010-0000-4600-000001000000}" uniqueName="P1074985">
      <xmlPr mapId="1" xpath="/TFI-IZD-POD/IFP-GFI-IZD-POD_1000374/P1074985" xmlDataType="decimal"/>
    </xmlCellPr>
  </singleXmlCell>
  <singleXmlCell id="76" xr6:uid="{00000000-000C-0000-FFFF-FFFF47000000}" r="I41" connectionId="0">
    <xmlCellPr id="1" xr6:uid="{00000000-0010-0000-4700-000001000000}" uniqueName="P1074987">
      <xmlPr mapId="1" xpath="/TFI-IZD-POD/IFP-GFI-IZD-POD_1000374/P1074987" xmlDataType="decimal"/>
    </xmlCellPr>
  </singleXmlCell>
  <singleXmlCell id="77" xr6:uid="{00000000-000C-0000-FFFF-FFFF48000000}" r="H42" connectionId="0">
    <xmlCellPr id="1" xr6:uid="{00000000-0010-0000-4800-000001000000}" uniqueName="P1074989">
      <xmlPr mapId="1" xpath="/TFI-IZD-POD/IFP-GFI-IZD-POD_1000374/P1074989" xmlDataType="decimal"/>
    </xmlCellPr>
  </singleXmlCell>
  <singleXmlCell id="78" xr6:uid="{00000000-000C-0000-FFFF-FFFF49000000}" r="I42" connectionId="0">
    <xmlCellPr id="1" xr6:uid="{00000000-0010-0000-4900-000001000000}" uniqueName="P1074991">
      <xmlPr mapId="1" xpath="/TFI-IZD-POD/IFP-GFI-IZD-POD_1000374/P1074991" xmlDataType="decimal"/>
    </xmlCellPr>
  </singleXmlCell>
  <singleXmlCell id="79" xr6:uid="{00000000-000C-0000-FFFF-FFFF4A000000}" r="H43" connectionId="0">
    <xmlCellPr id="1" xr6:uid="{00000000-0010-0000-4A00-000001000000}" uniqueName="P1074994">
      <xmlPr mapId="1" xpath="/TFI-IZD-POD/IFP-GFI-IZD-POD_1000374/P1074994" xmlDataType="decimal"/>
    </xmlCellPr>
  </singleXmlCell>
  <singleXmlCell id="80" xr6:uid="{00000000-000C-0000-FFFF-FFFF4B000000}" r="I43" connectionId="0">
    <xmlCellPr id="1" xr6:uid="{00000000-0010-0000-4B00-000001000000}" uniqueName="P1074997">
      <xmlPr mapId="1" xpath="/TFI-IZD-POD/IFP-GFI-IZD-POD_1000374/P1074997" xmlDataType="decimal"/>
    </xmlCellPr>
  </singleXmlCell>
  <singleXmlCell id="81" xr6:uid="{00000000-000C-0000-FFFF-FFFF4C000000}" r="H44" connectionId="0">
    <xmlCellPr id="1" xr6:uid="{00000000-0010-0000-4C00-000001000000}" uniqueName="P1074998">
      <xmlPr mapId="1" xpath="/TFI-IZD-POD/IFP-GFI-IZD-POD_1000374/P1074998" xmlDataType="decimal"/>
    </xmlCellPr>
  </singleXmlCell>
  <singleXmlCell id="82" xr6:uid="{00000000-000C-0000-FFFF-FFFF4D000000}" r="I44" connectionId="0">
    <xmlCellPr id="1" xr6:uid="{00000000-0010-0000-4D00-000001000000}" uniqueName="P1075000">
      <xmlPr mapId="1" xpath="/TFI-IZD-POD/IFP-GFI-IZD-POD_1000374/P1075000" xmlDataType="decimal"/>
    </xmlCellPr>
  </singleXmlCell>
  <singleXmlCell id="83" xr6:uid="{00000000-000C-0000-FFFF-FFFF4E000000}" r="H45" connectionId="0">
    <xmlCellPr id="1" xr6:uid="{00000000-0010-0000-4E00-000001000000}" uniqueName="P1075001">
      <xmlPr mapId="1" xpath="/TFI-IZD-POD/IFP-GFI-IZD-POD_1000374/P1075001" xmlDataType="decimal"/>
    </xmlCellPr>
  </singleXmlCell>
  <singleXmlCell id="84" xr6:uid="{00000000-000C-0000-FFFF-FFFF4F000000}" r="I45" connectionId="0">
    <xmlCellPr id="1" xr6:uid="{00000000-0010-0000-4F00-000001000000}" uniqueName="P1075003">
      <xmlPr mapId="1" xpath="/TFI-IZD-POD/IFP-GFI-IZD-POD_1000374/P1075003" xmlDataType="decimal"/>
    </xmlCellPr>
  </singleXmlCell>
  <singleXmlCell id="85" xr6:uid="{00000000-000C-0000-FFFF-FFFF50000000}" r="H46" connectionId="0">
    <xmlCellPr id="1" xr6:uid="{00000000-0010-0000-5000-000001000000}" uniqueName="P1075005">
      <xmlPr mapId="1" xpath="/TFI-IZD-POD/IFP-GFI-IZD-POD_1000374/P1075005" xmlDataType="decimal"/>
    </xmlCellPr>
  </singleXmlCell>
  <singleXmlCell id="86" xr6:uid="{00000000-000C-0000-FFFF-FFFF51000000}" r="I46" connectionId="0">
    <xmlCellPr id="1" xr6:uid="{00000000-0010-0000-5100-000001000000}" uniqueName="P1075007">
      <xmlPr mapId="1" xpath="/TFI-IZD-POD/IFP-GFI-IZD-POD_1000374/P1075007" xmlDataType="decimal"/>
    </xmlCellPr>
  </singleXmlCell>
  <singleXmlCell id="87" xr6:uid="{00000000-000C-0000-FFFF-FFFF52000000}" r="H47" connectionId="0">
    <xmlCellPr id="1" xr6:uid="{00000000-0010-0000-5200-000001000000}" uniqueName="P1075009">
      <xmlPr mapId="1" xpath="/TFI-IZD-POD/IFP-GFI-IZD-POD_1000374/P1075009" xmlDataType="decimal"/>
    </xmlCellPr>
  </singleXmlCell>
  <singleXmlCell id="88" xr6:uid="{00000000-000C-0000-FFFF-FFFF53000000}" r="I47" connectionId="0">
    <xmlCellPr id="1" xr6:uid="{00000000-0010-0000-5300-000001000000}" uniqueName="P1075011">
      <xmlPr mapId="1" xpath="/TFI-IZD-POD/IFP-GFI-IZD-POD_1000374/P1075011" xmlDataType="decimal"/>
    </xmlCellPr>
  </singleXmlCell>
  <singleXmlCell id="89" xr6:uid="{00000000-000C-0000-FFFF-FFFF54000000}" r="H48" connectionId="0">
    <xmlCellPr id="1" xr6:uid="{00000000-0010-0000-5400-000001000000}" uniqueName="P1075012">
      <xmlPr mapId="1" xpath="/TFI-IZD-POD/IFP-GFI-IZD-POD_1000374/P1075012" xmlDataType="decimal"/>
    </xmlCellPr>
  </singleXmlCell>
  <singleXmlCell id="90" xr6:uid="{00000000-000C-0000-FFFF-FFFF55000000}" r="I48" connectionId="0">
    <xmlCellPr id="1" xr6:uid="{00000000-0010-0000-5500-000001000000}" uniqueName="P1075014">
      <xmlPr mapId="1" xpath="/TFI-IZD-POD/IFP-GFI-IZD-POD_1000374/P1075014" xmlDataType="decimal"/>
    </xmlCellPr>
  </singleXmlCell>
  <singleXmlCell id="91" xr6:uid="{00000000-000C-0000-FFFF-FFFF56000000}" r="H49" connectionId="0">
    <xmlCellPr id="1" xr6:uid="{00000000-0010-0000-5600-000001000000}" uniqueName="P1075016">
      <xmlPr mapId="1" xpath="/TFI-IZD-POD/IFP-GFI-IZD-POD_1000374/P1075016" xmlDataType="decimal"/>
    </xmlCellPr>
  </singleXmlCell>
  <singleXmlCell id="92" xr6:uid="{00000000-000C-0000-FFFF-FFFF57000000}" r="I49" connectionId="0">
    <xmlCellPr id="1" xr6:uid="{00000000-0010-0000-5700-000001000000}" uniqueName="P1075018">
      <xmlPr mapId="1" xpath="/TFI-IZD-POD/IFP-GFI-IZD-POD_1000374/P1075018" xmlDataType="decimal"/>
    </xmlCellPr>
  </singleXmlCell>
  <singleXmlCell id="93" xr6:uid="{00000000-000C-0000-FFFF-FFFF58000000}" r="H50" connectionId="0">
    <xmlCellPr id="1" xr6:uid="{00000000-0010-0000-5800-000001000000}" uniqueName="P1075020">
      <xmlPr mapId="1" xpath="/TFI-IZD-POD/IFP-GFI-IZD-POD_1000374/P1075020" xmlDataType="decimal"/>
    </xmlCellPr>
  </singleXmlCell>
  <singleXmlCell id="94" xr6:uid="{00000000-000C-0000-FFFF-FFFF59000000}" r="I50" connectionId="0">
    <xmlCellPr id="1" xr6:uid="{00000000-0010-0000-5900-000001000000}" uniqueName="P1075023">
      <xmlPr mapId="1" xpath="/TFI-IZD-POD/IFP-GFI-IZD-POD_1000374/P1075023" xmlDataType="decimal"/>
    </xmlCellPr>
  </singleXmlCell>
  <singleXmlCell id="95" xr6:uid="{00000000-000C-0000-FFFF-FFFF5A000000}" r="H51" connectionId="0">
    <xmlCellPr id="1" xr6:uid="{00000000-0010-0000-5A00-000001000000}" uniqueName="P1075026">
      <xmlPr mapId="1" xpath="/TFI-IZD-POD/IFP-GFI-IZD-POD_1000374/P1075026" xmlDataType="decimal"/>
    </xmlCellPr>
  </singleXmlCell>
  <singleXmlCell id="96" xr6:uid="{00000000-000C-0000-FFFF-FFFF5B000000}" r="I51" connectionId="0">
    <xmlCellPr id="1" xr6:uid="{00000000-0010-0000-5B00-000001000000}" uniqueName="P1075028">
      <xmlPr mapId="1" xpath="/TFI-IZD-POD/IFP-GFI-IZD-POD_1000374/P1075028" xmlDataType="decimal"/>
    </xmlCellPr>
  </singleXmlCell>
  <singleXmlCell id="97" xr6:uid="{00000000-000C-0000-FFFF-FFFF5C000000}" r="H52" connectionId="0">
    <xmlCellPr id="1" xr6:uid="{00000000-0010-0000-5C00-000001000000}" uniqueName="P1075031">
      <xmlPr mapId="1" xpath="/TFI-IZD-POD/IFP-GFI-IZD-POD_1000374/P1075031" xmlDataType="decimal"/>
    </xmlCellPr>
  </singleXmlCell>
  <singleXmlCell id="98" xr6:uid="{00000000-000C-0000-FFFF-FFFF5D000000}" r="I52" connectionId="0">
    <xmlCellPr id="1" xr6:uid="{00000000-0010-0000-5D00-000001000000}" uniqueName="P1075033">
      <xmlPr mapId="1" xpath="/TFI-IZD-POD/IFP-GFI-IZD-POD_1000374/P1075033" xmlDataType="decimal"/>
    </xmlCellPr>
  </singleXmlCell>
  <singleXmlCell id="99" xr6:uid="{00000000-000C-0000-FFFF-FFFF5E000000}" r="H53" connectionId="0">
    <xmlCellPr id="1" xr6:uid="{00000000-0010-0000-5E00-000001000000}" uniqueName="P1075035">
      <xmlPr mapId="1" xpath="/TFI-IZD-POD/IFP-GFI-IZD-POD_1000374/P1075035" xmlDataType="decimal"/>
    </xmlCellPr>
  </singleXmlCell>
  <singleXmlCell id="100" xr6:uid="{00000000-000C-0000-FFFF-FFFF5F000000}" r="I53" connectionId="0">
    <xmlCellPr id="1" xr6:uid="{00000000-0010-0000-5F00-000001000000}" uniqueName="P1075037">
      <xmlPr mapId="1" xpath="/TFI-IZD-POD/IFP-GFI-IZD-POD_1000374/P1075037" xmlDataType="decimal"/>
    </xmlCellPr>
  </singleXmlCell>
  <singleXmlCell id="101" xr6:uid="{00000000-000C-0000-FFFF-FFFF60000000}" r="H54" connectionId="0">
    <xmlCellPr id="1" xr6:uid="{00000000-0010-0000-6000-000001000000}" uniqueName="P1075039">
      <xmlPr mapId="1" xpath="/TFI-IZD-POD/IFP-GFI-IZD-POD_1000374/P1075039" xmlDataType="decimal"/>
    </xmlCellPr>
  </singleXmlCell>
  <singleXmlCell id="102" xr6:uid="{00000000-000C-0000-FFFF-FFFF61000000}" r="I54" connectionId="0">
    <xmlCellPr id="1" xr6:uid="{00000000-0010-0000-6100-000001000000}" uniqueName="P1075043">
      <xmlPr mapId="1" xpath="/TFI-IZD-POD/IFP-GFI-IZD-POD_1000374/P1075043" xmlDataType="decimal"/>
    </xmlCellPr>
  </singleXmlCell>
  <singleXmlCell id="103" xr6:uid="{00000000-000C-0000-FFFF-FFFF62000000}" r="H55" connectionId="0">
    <xmlCellPr id="1" xr6:uid="{00000000-0010-0000-6200-000001000000}" uniqueName="P1075055">
      <xmlPr mapId="1" xpath="/TFI-IZD-POD/IFP-GFI-IZD-POD_1000374/P1075055" xmlDataType="decimal"/>
    </xmlCellPr>
  </singleXmlCell>
  <singleXmlCell id="104" xr6:uid="{00000000-000C-0000-FFFF-FFFF63000000}" r="I55" connectionId="0">
    <xmlCellPr id="1" xr6:uid="{00000000-0010-0000-6300-000001000000}" uniqueName="P1075057">
      <xmlPr mapId="1" xpath="/TFI-IZD-POD/IFP-GFI-IZD-POD_1000374/P1075057" xmlDataType="decimal"/>
    </xmlCellPr>
  </singleXmlCell>
  <singleXmlCell id="105" xr6:uid="{00000000-000C-0000-FFFF-FFFF64000000}" r="H56" connectionId="0">
    <xmlCellPr id="1" xr6:uid="{00000000-0010-0000-6400-000001000000}" uniqueName="P1075058">
      <xmlPr mapId="1" xpath="/TFI-IZD-POD/IFP-GFI-IZD-POD_1000374/P1075058" xmlDataType="decimal"/>
    </xmlCellPr>
  </singleXmlCell>
  <singleXmlCell id="106" xr6:uid="{00000000-000C-0000-FFFF-FFFF65000000}" r="I56" connectionId="0">
    <xmlCellPr id="1" xr6:uid="{00000000-0010-0000-6500-000001000000}" uniqueName="P1075060">
      <xmlPr mapId="1" xpath="/TFI-IZD-POD/IFP-GFI-IZD-POD_1000374/P1075060" xmlDataType="decimal"/>
    </xmlCellPr>
  </singleXmlCell>
  <singleXmlCell id="107" xr6:uid="{00000000-000C-0000-FFFF-FFFF66000000}" r="H57" connectionId="0">
    <xmlCellPr id="1" xr6:uid="{00000000-0010-0000-6600-000001000000}" uniqueName="P1075063">
      <xmlPr mapId="1" xpath="/TFI-IZD-POD/IFP-GFI-IZD-POD_1000374/P1075063" xmlDataType="decimal"/>
    </xmlCellPr>
  </singleXmlCell>
  <singleXmlCell id="108" xr6:uid="{00000000-000C-0000-FFFF-FFFF67000000}" r="I57" connectionId="0">
    <xmlCellPr id="1" xr6:uid="{00000000-0010-0000-6700-000001000000}" uniqueName="P1075065">
      <xmlPr mapId="1" xpath="/TFI-IZD-POD/IFP-GFI-IZD-POD_1000374/P1075065" xmlDataType="decimal"/>
    </xmlCellPr>
  </singleXmlCell>
  <singleXmlCell id="109" xr6:uid="{00000000-000C-0000-FFFF-FFFF68000000}" r="H58" connectionId="0">
    <xmlCellPr id="1" xr6:uid="{00000000-0010-0000-6800-000001000000}" uniqueName="P1075067">
      <xmlPr mapId="1" xpath="/TFI-IZD-POD/IFP-GFI-IZD-POD_1000374/P1075067" xmlDataType="decimal"/>
    </xmlCellPr>
  </singleXmlCell>
  <singleXmlCell id="110" xr6:uid="{00000000-000C-0000-FFFF-FFFF69000000}" r="I58" connectionId="0">
    <xmlCellPr id="1" xr6:uid="{00000000-0010-0000-6900-000001000000}" uniqueName="P1075071">
      <xmlPr mapId="1" xpath="/TFI-IZD-POD/IFP-GFI-IZD-POD_1000374/P1075071" xmlDataType="decimal"/>
    </xmlCellPr>
  </singleXmlCell>
  <singleXmlCell id="111" xr6:uid="{00000000-000C-0000-FFFF-FFFF6A000000}" r="H59" connectionId="0">
    <xmlCellPr id="1" xr6:uid="{00000000-0010-0000-6A00-000001000000}" uniqueName="P1075076">
      <xmlPr mapId="1" xpath="/TFI-IZD-POD/IFP-GFI-IZD-POD_1000374/P1075076" xmlDataType="decimal"/>
    </xmlCellPr>
  </singleXmlCell>
  <singleXmlCell id="112" xr6:uid="{00000000-000C-0000-FFFF-FFFF6B000000}" r="I59" connectionId="0">
    <xmlCellPr id="1" xr6:uid="{00000000-0010-0000-6B00-000001000000}" uniqueName="P1075080">
      <xmlPr mapId="1" xpath="/TFI-IZD-POD/IFP-GFI-IZD-POD_1000374/P1075080" xmlDataType="decimal"/>
    </xmlCellPr>
  </singleXmlCell>
  <singleXmlCell id="113" xr6:uid="{00000000-000C-0000-FFFF-FFFF6C000000}" r="H60" connectionId="0">
    <xmlCellPr id="1" xr6:uid="{00000000-0010-0000-6C00-000001000000}" uniqueName="P1075083">
      <xmlPr mapId="1" xpath="/TFI-IZD-POD/IFP-GFI-IZD-POD_1000374/P1075083" xmlDataType="decimal"/>
    </xmlCellPr>
  </singleXmlCell>
  <singleXmlCell id="114" xr6:uid="{00000000-000C-0000-FFFF-FFFF6D000000}" r="I60" connectionId="0">
    <xmlCellPr id="1" xr6:uid="{00000000-0010-0000-6D00-000001000000}" uniqueName="P1075085">
      <xmlPr mapId="1" xpath="/TFI-IZD-POD/IFP-GFI-IZD-POD_1000374/P1075085" xmlDataType="decimal"/>
    </xmlCellPr>
  </singleXmlCell>
  <singleXmlCell id="115" xr6:uid="{00000000-000C-0000-FFFF-FFFF6E000000}" r="H61" connectionId="0">
    <xmlCellPr id="1" xr6:uid="{00000000-0010-0000-6E00-000001000000}" uniqueName="P1075091">
      <xmlPr mapId="1" xpath="/TFI-IZD-POD/IFP-GFI-IZD-POD_1000374/P1075091" xmlDataType="decimal"/>
    </xmlCellPr>
  </singleXmlCell>
  <singleXmlCell id="116" xr6:uid="{00000000-000C-0000-FFFF-FFFF6F000000}" r="I61" connectionId="0">
    <xmlCellPr id="1" xr6:uid="{00000000-0010-0000-6F00-000001000000}" uniqueName="P1075093">
      <xmlPr mapId="1" xpath="/TFI-IZD-POD/IFP-GFI-IZD-POD_1000374/P1075093" xmlDataType="decimal"/>
    </xmlCellPr>
  </singleXmlCell>
  <singleXmlCell id="117" xr6:uid="{00000000-000C-0000-FFFF-FFFF70000000}" r="H62" connectionId="0">
    <xmlCellPr id="1" xr6:uid="{00000000-0010-0000-7000-000001000000}" uniqueName="P1075095">
      <xmlPr mapId="1" xpath="/TFI-IZD-POD/IFP-GFI-IZD-POD_1000374/P1075095" xmlDataType="decimal"/>
    </xmlCellPr>
  </singleXmlCell>
  <singleXmlCell id="118" xr6:uid="{00000000-000C-0000-FFFF-FFFF71000000}" r="I62" connectionId="0">
    <xmlCellPr id="1" xr6:uid="{00000000-0010-0000-7100-000001000000}" uniqueName="P1075097">
      <xmlPr mapId="1" xpath="/TFI-IZD-POD/IFP-GFI-IZD-POD_1000374/P1075097" xmlDataType="decimal"/>
    </xmlCellPr>
  </singleXmlCell>
  <singleXmlCell id="119" xr6:uid="{00000000-000C-0000-FFFF-FFFF72000000}" r="H63" connectionId="0">
    <xmlCellPr id="1" xr6:uid="{00000000-0010-0000-7200-000001000000}" uniqueName="P1075099">
      <xmlPr mapId="1" xpath="/TFI-IZD-POD/IFP-GFI-IZD-POD_1000374/P1075099" xmlDataType="decimal"/>
    </xmlCellPr>
  </singleXmlCell>
  <singleXmlCell id="120" xr6:uid="{00000000-000C-0000-FFFF-FFFF73000000}" r="I63" connectionId="0">
    <xmlCellPr id="1" xr6:uid="{00000000-0010-0000-7300-000001000000}" uniqueName="P1075100">
      <xmlPr mapId="1" xpath="/TFI-IZD-POD/IFP-GFI-IZD-POD_1000374/P1075100" xmlDataType="decimal"/>
    </xmlCellPr>
  </singleXmlCell>
  <singleXmlCell id="121" xr6:uid="{00000000-000C-0000-FFFF-FFFF74000000}" r="H64" connectionId="0">
    <xmlCellPr id="1" xr6:uid="{00000000-0010-0000-7400-000001000000}" uniqueName="P1075101">
      <xmlPr mapId="1" xpath="/TFI-IZD-POD/IFP-GFI-IZD-POD_1000374/P1075101" xmlDataType="decimal"/>
    </xmlCellPr>
  </singleXmlCell>
  <singleXmlCell id="122" xr6:uid="{00000000-000C-0000-FFFF-FFFF75000000}" r="I64" connectionId="0">
    <xmlCellPr id="1" xr6:uid="{00000000-0010-0000-7500-000001000000}" uniqueName="P1075102">
      <xmlPr mapId="1" xpath="/TFI-IZD-POD/IFP-GFI-IZD-POD_1000374/P1075102" xmlDataType="decimal"/>
    </xmlCellPr>
  </singleXmlCell>
  <singleXmlCell id="123" xr6:uid="{00000000-000C-0000-FFFF-FFFF76000000}" r="H65" connectionId="0">
    <xmlCellPr id="1" xr6:uid="{00000000-0010-0000-7600-000001000000}" uniqueName="P1075103">
      <xmlPr mapId="1" xpath="/TFI-IZD-POD/IFP-GFI-IZD-POD_1000374/P1075103" xmlDataType="decimal"/>
    </xmlCellPr>
  </singleXmlCell>
  <singleXmlCell id="124" xr6:uid="{00000000-000C-0000-FFFF-FFFF77000000}" r="I65" connectionId="0">
    <xmlCellPr id="1" xr6:uid="{00000000-0010-0000-7700-000001000000}" uniqueName="P1075104">
      <xmlPr mapId="1" xpath="/TFI-IZD-POD/IFP-GFI-IZD-POD_1000374/P1075104" xmlDataType="decimal"/>
    </xmlCellPr>
  </singleXmlCell>
  <singleXmlCell id="125" xr6:uid="{00000000-000C-0000-FFFF-FFFF78000000}" r="H66" connectionId="0">
    <xmlCellPr id="1" xr6:uid="{00000000-0010-0000-7800-000001000000}" uniqueName="P1075105">
      <xmlPr mapId="1" xpath="/TFI-IZD-POD/IFP-GFI-IZD-POD_1000374/P1075105" xmlDataType="decimal"/>
    </xmlCellPr>
  </singleXmlCell>
  <singleXmlCell id="126" xr6:uid="{00000000-000C-0000-FFFF-FFFF79000000}" r="I66" connectionId="0">
    <xmlCellPr id="1" xr6:uid="{00000000-0010-0000-7900-000001000000}" uniqueName="P1075106">
      <xmlPr mapId="1" xpath="/TFI-IZD-POD/IFP-GFI-IZD-POD_1000374/P1075106" xmlDataType="decimal"/>
    </xmlCellPr>
  </singleXmlCell>
  <singleXmlCell id="127" xr6:uid="{00000000-000C-0000-FFFF-FFFF7A000000}" r="H67" connectionId="0">
    <xmlCellPr id="1" xr6:uid="{00000000-0010-0000-7A00-000001000000}" uniqueName="P1075107">
      <xmlPr mapId="1" xpath="/TFI-IZD-POD/IFP-GFI-IZD-POD_1000374/P1075107" xmlDataType="decimal"/>
    </xmlCellPr>
  </singleXmlCell>
  <singleXmlCell id="128" xr6:uid="{00000000-000C-0000-FFFF-FFFF7B000000}" r="I67" connectionId="0">
    <xmlCellPr id="1" xr6:uid="{00000000-0010-0000-7B00-000001000000}" uniqueName="P1075108">
      <xmlPr mapId="1" xpath="/TFI-IZD-POD/IFP-GFI-IZD-POD_1000374/P1075108" xmlDataType="decimal"/>
    </xmlCellPr>
  </singleXmlCell>
  <singleXmlCell id="129" xr6:uid="{00000000-000C-0000-FFFF-FFFF7C000000}" r="H68" connectionId="0">
    <xmlCellPr id="1" xr6:uid="{00000000-0010-0000-7C00-000001000000}" uniqueName="P1075109">
      <xmlPr mapId="1" xpath="/TFI-IZD-POD/IFP-GFI-IZD-POD_1000374/P1075109" xmlDataType="decimal"/>
    </xmlCellPr>
  </singleXmlCell>
  <singleXmlCell id="130" xr6:uid="{00000000-000C-0000-FFFF-FFFF7D000000}" r="I68" connectionId="0">
    <xmlCellPr id="1" xr6:uid="{00000000-0010-0000-7D00-000001000000}" uniqueName="P1075110">
      <xmlPr mapId="1" xpath="/TFI-IZD-POD/IFP-GFI-IZD-POD_1000374/P1075110" xmlDataType="decimal"/>
    </xmlCellPr>
  </singleXmlCell>
  <singleXmlCell id="131" xr6:uid="{00000000-000C-0000-FFFF-FFFF7E000000}" r="H69" connectionId="0">
    <xmlCellPr id="1" xr6:uid="{00000000-0010-0000-7E00-000001000000}" uniqueName="P1075111">
      <xmlPr mapId="1" xpath="/TFI-IZD-POD/IFP-GFI-IZD-POD_1000374/P1075111" xmlDataType="decimal"/>
    </xmlCellPr>
  </singleXmlCell>
  <singleXmlCell id="132" xr6:uid="{00000000-000C-0000-FFFF-FFFF7F000000}" r="I69" connectionId="0">
    <xmlCellPr id="1" xr6:uid="{00000000-0010-0000-7F00-000001000000}" uniqueName="P1075112">
      <xmlPr mapId="1" xpath="/TFI-IZD-POD/IFP-GFI-IZD-POD_1000374/P1075112" xmlDataType="decimal"/>
    </xmlCellPr>
  </singleXmlCell>
  <singleXmlCell id="133" xr6:uid="{00000000-000C-0000-FFFF-FFFF80000000}" r="H70" connectionId="0">
    <xmlCellPr id="1" xr6:uid="{00000000-0010-0000-8000-000001000000}" uniqueName="P1075113">
      <xmlPr mapId="1" xpath="/TFI-IZD-POD/IFP-GFI-IZD-POD_1000374/P1075113" xmlDataType="decimal"/>
    </xmlCellPr>
  </singleXmlCell>
  <singleXmlCell id="134" xr6:uid="{00000000-000C-0000-FFFF-FFFF81000000}" r="I70" connectionId="0">
    <xmlCellPr id="1" xr6:uid="{00000000-0010-0000-8100-000001000000}" uniqueName="P1075114">
      <xmlPr mapId="1" xpath="/TFI-IZD-POD/IFP-GFI-IZD-POD_1000374/P1075114" xmlDataType="decimal"/>
    </xmlCellPr>
  </singleXmlCell>
  <singleXmlCell id="135" xr6:uid="{00000000-000C-0000-FFFF-FFFF82000000}" r="H71" connectionId="0">
    <xmlCellPr id="1" xr6:uid="{00000000-0010-0000-8200-000001000000}" uniqueName="P1075115">
      <xmlPr mapId="1" xpath="/TFI-IZD-POD/IFP-GFI-IZD-POD_1000374/P1075115" xmlDataType="decimal"/>
    </xmlCellPr>
  </singleXmlCell>
  <singleXmlCell id="136" xr6:uid="{00000000-000C-0000-FFFF-FFFF83000000}" r="I71" connectionId="0">
    <xmlCellPr id="1" xr6:uid="{00000000-0010-0000-8300-000001000000}" uniqueName="P1075116">
      <xmlPr mapId="1" xpath="/TFI-IZD-POD/IFP-GFI-IZD-POD_1000374/P1075116" xmlDataType="decimal"/>
    </xmlCellPr>
  </singleXmlCell>
  <singleXmlCell id="137" xr6:uid="{00000000-000C-0000-FFFF-FFFF84000000}" r="H72" connectionId="0">
    <xmlCellPr id="1" xr6:uid="{00000000-0010-0000-8400-000001000000}" uniqueName="P1075117">
      <xmlPr mapId="1" xpath="/TFI-IZD-POD/IFP-GFI-IZD-POD_1000374/P1075117" xmlDataType="decimal"/>
    </xmlCellPr>
  </singleXmlCell>
  <singleXmlCell id="138" xr6:uid="{00000000-000C-0000-FFFF-FFFF85000000}" r="I72" connectionId="0">
    <xmlCellPr id="1" xr6:uid="{00000000-0010-0000-8500-000001000000}" uniqueName="P1075118">
      <xmlPr mapId="1" xpath="/TFI-IZD-POD/IFP-GFI-IZD-POD_1000374/P1075118" xmlDataType="decimal"/>
    </xmlCellPr>
  </singleXmlCell>
  <singleXmlCell id="139" xr6:uid="{00000000-000C-0000-FFFF-FFFF86000000}" r="H73" connectionId="0">
    <xmlCellPr id="1" xr6:uid="{00000000-0010-0000-8600-000001000000}" uniqueName="P1075119">
      <xmlPr mapId="1" xpath="/TFI-IZD-POD/IFP-GFI-IZD-POD_1000374/P1075119" xmlDataType="decimal"/>
    </xmlCellPr>
  </singleXmlCell>
  <singleXmlCell id="140" xr6:uid="{00000000-000C-0000-FFFF-FFFF87000000}" r="I73" connectionId="0">
    <xmlCellPr id="1" xr6:uid="{00000000-0010-0000-8700-000001000000}" uniqueName="P1075120">
      <xmlPr mapId="1" xpath="/TFI-IZD-POD/IFP-GFI-IZD-POD_1000374/P1075120" xmlDataType="decimal"/>
    </xmlCellPr>
  </singleXmlCell>
  <singleXmlCell id="141" xr6:uid="{00000000-000C-0000-FFFF-FFFF88000000}" r="H75" connectionId="0">
    <xmlCellPr id="1" xr6:uid="{00000000-0010-0000-8800-000001000000}" uniqueName="P1075121">
      <xmlPr mapId="1" xpath="/TFI-IZD-POD/IFP-GFI-IZD-POD_1000374/P1075121" xmlDataType="decimal"/>
    </xmlCellPr>
  </singleXmlCell>
  <singleXmlCell id="142" xr6:uid="{00000000-000C-0000-FFFF-FFFF89000000}" r="I75" connectionId="0">
    <xmlCellPr id="1" xr6:uid="{00000000-0010-0000-8900-000001000000}" uniqueName="P1075229">
      <xmlPr mapId="1" xpath="/TFI-IZD-POD/IFP-GFI-IZD-POD_1000374/P1075229" xmlDataType="decimal"/>
    </xmlCellPr>
  </singleXmlCell>
  <singleXmlCell id="143" xr6:uid="{00000000-000C-0000-FFFF-FFFF8A000000}" r="H76" connectionId="0">
    <xmlCellPr id="1" xr6:uid="{00000000-0010-0000-8A00-000001000000}" uniqueName="P1075230">
      <xmlPr mapId="1" xpath="/TFI-IZD-POD/IFP-GFI-IZD-POD_1000374/P1075230" xmlDataType="decimal"/>
    </xmlCellPr>
  </singleXmlCell>
  <singleXmlCell id="144" xr6:uid="{00000000-000C-0000-FFFF-FFFF8B000000}" r="I76" connectionId="0">
    <xmlCellPr id="1" xr6:uid="{00000000-0010-0000-8B00-000001000000}" uniqueName="P1075231">
      <xmlPr mapId="1" xpath="/TFI-IZD-POD/IFP-GFI-IZD-POD_1000374/P1075231" xmlDataType="decimal"/>
    </xmlCellPr>
  </singleXmlCell>
  <singleXmlCell id="145" xr6:uid="{00000000-000C-0000-FFFF-FFFF8C000000}" r="H77" connectionId="0">
    <xmlCellPr id="1" xr6:uid="{00000000-0010-0000-8C00-000001000000}" uniqueName="P1075232">
      <xmlPr mapId="1" xpath="/TFI-IZD-POD/IFP-GFI-IZD-POD_1000374/P1075232" xmlDataType="decimal"/>
    </xmlCellPr>
  </singleXmlCell>
  <singleXmlCell id="146" xr6:uid="{00000000-000C-0000-FFFF-FFFF8D000000}" r="I77" connectionId="0">
    <xmlCellPr id="1" xr6:uid="{00000000-0010-0000-8D00-000001000000}" uniqueName="P1075233">
      <xmlPr mapId="1" xpath="/TFI-IZD-POD/IFP-GFI-IZD-POD_1000374/P1075233" xmlDataType="decimal"/>
    </xmlCellPr>
  </singleXmlCell>
  <singleXmlCell id="147" xr6:uid="{00000000-000C-0000-FFFF-FFFF8E000000}" r="H78" connectionId="0">
    <xmlCellPr id="1" xr6:uid="{00000000-0010-0000-8E00-000001000000}" uniqueName="P1075234">
      <xmlPr mapId="1" xpath="/TFI-IZD-POD/IFP-GFI-IZD-POD_1000374/P1075234" xmlDataType="decimal"/>
    </xmlCellPr>
  </singleXmlCell>
  <singleXmlCell id="148" xr6:uid="{00000000-000C-0000-FFFF-FFFF8F000000}" r="I78" connectionId="0">
    <xmlCellPr id="1" xr6:uid="{00000000-0010-0000-8F00-000001000000}" uniqueName="P1075235">
      <xmlPr mapId="1" xpath="/TFI-IZD-POD/IFP-GFI-IZD-POD_1000374/P1075235" xmlDataType="decimal"/>
    </xmlCellPr>
  </singleXmlCell>
  <singleXmlCell id="149" xr6:uid="{00000000-000C-0000-FFFF-FFFF90000000}" r="H79" connectionId="0">
    <xmlCellPr id="1" xr6:uid="{00000000-0010-0000-9000-000001000000}" uniqueName="P1075236">
      <xmlPr mapId="1" xpath="/TFI-IZD-POD/IFP-GFI-IZD-POD_1000374/P1075236" xmlDataType="decimal"/>
    </xmlCellPr>
  </singleXmlCell>
  <singleXmlCell id="150" xr6:uid="{00000000-000C-0000-FFFF-FFFF91000000}" r="I79" connectionId="0">
    <xmlCellPr id="1" xr6:uid="{00000000-0010-0000-9100-000001000000}" uniqueName="P1075237">
      <xmlPr mapId="1" xpath="/TFI-IZD-POD/IFP-GFI-IZD-POD_1000374/P1075237" xmlDataType="decimal"/>
    </xmlCellPr>
  </singleXmlCell>
  <singleXmlCell id="151" xr6:uid="{00000000-000C-0000-FFFF-FFFF92000000}" r="H80" connectionId="0">
    <xmlCellPr id="1" xr6:uid="{00000000-0010-0000-9200-000001000000}" uniqueName="P1075238">
      <xmlPr mapId="1" xpath="/TFI-IZD-POD/IFP-GFI-IZD-POD_1000374/P1075238" xmlDataType="decimal"/>
    </xmlCellPr>
  </singleXmlCell>
  <singleXmlCell id="152" xr6:uid="{00000000-000C-0000-FFFF-FFFF93000000}" r="I80" connectionId="0">
    <xmlCellPr id="1" xr6:uid="{00000000-0010-0000-9300-000001000000}" uniqueName="P1075239">
      <xmlPr mapId="1" xpath="/TFI-IZD-POD/IFP-GFI-IZD-POD_1000374/P1075239" xmlDataType="decimal"/>
    </xmlCellPr>
  </singleXmlCell>
  <singleXmlCell id="153" xr6:uid="{00000000-000C-0000-FFFF-FFFF94000000}" r="H81" connectionId="0">
    <xmlCellPr id="1" xr6:uid="{00000000-0010-0000-9400-000001000000}" uniqueName="P1075240">
      <xmlPr mapId="1" xpath="/TFI-IZD-POD/IFP-GFI-IZD-POD_1000374/P1075240" xmlDataType="decimal"/>
    </xmlCellPr>
  </singleXmlCell>
  <singleXmlCell id="154" xr6:uid="{00000000-000C-0000-FFFF-FFFF95000000}" r="I81" connectionId="0">
    <xmlCellPr id="1" xr6:uid="{00000000-0010-0000-9500-000001000000}" uniqueName="P1075241">
      <xmlPr mapId="1" xpath="/TFI-IZD-POD/IFP-GFI-IZD-POD_1000374/P1075241" xmlDataType="decimal"/>
    </xmlCellPr>
  </singleXmlCell>
  <singleXmlCell id="155" xr6:uid="{00000000-000C-0000-FFFF-FFFF96000000}" r="H82" connectionId="0">
    <xmlCellPr id="1" xr6:uid="{00000000-0010-0000-9600-000001000000}" uniqueName="P1075242">
      <xmlPr mapId="1" xpath="/TFI-IZD-POD/IFP-GFI-IZD-POD_1000374/P1075242" xmlDataType="decimal"/>
    </xmlCellPr>
  </singleXmlCell>
  <singleXmlCell id="156" xr6:uid="{00000000-000C-0000-FFFF-FFFF97000000}" r="I82" connectionId="0">
    <xmlCellPr id="1" xr6:uid="{00000000-0010-0000-9700-000001000000}" uniqueName="P1075243">
      <xmlPr mapId="1" xpath="/TFI-IZD-POD/IFP-GFI-IZD-POD_1000374/P1075243" xmlDataType="decimal"/>
    </xmlCellPr>
  </singleXmlCell>
  <singleXmlCell id="157" xr6:uid="{00000000-000C-0000-FFFF-FFFF98000000}" r="H83" connectionId="0">
    <xmlCellPr id="1" xr6:uid="{00000000-0010-0000-9800-000001000000}" uniqueName="P1075244">
      <xmlPr mapId="1" xpath="/TFI-IZD-POD/IFP-GFI-IZD-POD_1000374/P1075244" xmlDataType="decimal"/>
    </xmlCellPr>
  </singleXmlCell>
  <singleXmlCell id="158" xr6:uid="{00000000-000C-0000-FFFF-FFFF99000000}" r="I83" connectionId="0">
    <xmlCellPr id="1" xr6:uid="{00000000-0010-0000-9900-000001000000}" uniqueName="P1075245">
      <xmlPr mapId="1" xpath="/TFI-IZD-POD/IFP-GFI-IZD-POD_1000374/P1075245" xmlDataType="decimal"/>
    </xmlCellPr>
  </singleXmlCell>
  <singleXmlCell id="159" xr6:uid="{00000000-000C-0000-FFFF-FFFF9A000000}" r="H84" connectionId="0">
    <xmlCellPr id="1" xr6:uid="{00000000-0010-0000-9A00-000001000000}" uniqueName="P1075246">
      <xmlPr mapId="1" xpath="/TFI-IZD-POD/IFP-GFI-IZD-POD_1000374/P1075246" xmlDataType="decimal"/>
    </xmlCellPr>
  </singleXmlCell>
  <singleXmlCell id="160" xr6:uid="{00000000-000C-0000-FFFF-FFFF9B000000}" r="I84" connectionId="0">
    <xmlCellPr id="1" xr6:uid="{00000000-0010-0000-9B00-000001000000}" uniqueName="P1075247">
      <xmlPr mapId="1" xpath="/TFI-IZD-POD/IFP-GFI-IZD-POD_1000374/P1075247" xmlDataType="decimal"/>
    </xmlCellPr>
  </singleXmlCell>
  <singleXmlCell id="161" xr6:uid="{00000000-000C-0000-FFFF-FFFF9C000000}" r="H85" connectionId="0">
    <xmlCellPr id="1" xr6:uid="{00000000-0010-0000-9C00-000001000000}" uniqueName="P1075248">
      <xmlPr mapId="1" xpath="/TFI-IZD-POD/IFP-GFI-IZD-POD_1000374/P1075248" xmlDataType="decimal"/>
    </xmlCellPr>
  </singleXmlCell>
  <singleXmlCell id="162" xr6:uid="{00000000-000C-0000-FFFF-FFFF9D000000}" r="I85" connectionId="0">
    <xmlCellPr id="1" xr6:uid="{00000000-0010-0000-9D00-000001000000}" uniqueName="P1075249">
      <xmlPr mapId="1" xpath="/TFI-IZD-POD/IFP-GFI-IZD-POD_1000374/P1075249" xmlDataType="decimal"/>
    </xmlCellPr>
  </singleXmlCell>
  <singleXmlCell id="163" xr6:uid="{00000000-000C-0000-FFFF-FFFF9E000000}" r="H86" connectionId="0">
    <xmlCellPr id="1" xr6:uid="{00000000-0010-0000-9E00-000001000000}" uniqueName="P1075250">
      <xmlPr mapId="1" xpath="/TFI-IZD-POD/IFP-GFI-IZD-POD_1000374/P1075250" xmlDataType="decimal"/>
    </xmlCellPr>
  </singleXmlCell>
  <singleXmlCell id="164" xr6:uid="{00000000-000C-0000-FFFF-FFFF9F000000}" r="I86" connectionId="0">
    <xmlCellPr id="1" xr6:uid="{00000000-0010-0000-9F00-000001000000}" uniqueName="P1075251">
      <xmlPr mapId="1" xpath="/TFI-IZD-POD/IFP-GFI-IZD-POD_1000374/P1075251" xmlDataType="decimal"/>
    </xmlCellPr>
  </singleXmlCell>
  <singleXmlCell id="165" xr6:uid="{00000000-000C-0000-FFFF-FFFFA0000000}" r="H87" connectionId="0">
    <xmlCellPr id="1" xr6:uid="{00000000-0010-0000-A000-000001000000}" uniqueName="P1075252">
      <xmlPr mapId="1" xpath="/TFI-IZD-POD/IFP-GFI-IZD-POD_1000374/P1075252" xmlDataType="decimal"/>
    </xmlCellPr>
  </singleXmlCell>
  <singleXmlCell id="166" xr6:uid="{00000000-000C-0000-FFFF-FFFFA1000000}" r="I87" connectionId="0">
    <xmlCellPr id="1" xr6:uid="{00000000-0010-0000-A100-000001000000}" uniqueName="P1075253">
      <xmlPr mapId="1" xpath="/TFI-IZD-POD/IFP-GFI-IZD-POD_1000374/P1075253" xmlDataType="decimal"/>
    </xmlCellPr>
  </singleXmlCell>
  <singleXmlCell id="167" xr6:uid="{00000000-000C-0000-FFFF-FFFFA2000000}" r="H88" connectionId="0">
    <xmlCellPr id="1" xr6:uid="{00000000-0010-0000-A200-000001000000}" uniqueName="P1075254">
      <xmlPr mapId="1" xpath="/TFI-IZD-POD/IFP-GFI-IZD-POD_1000374/P1075254" xmlDataType="decimal"/>
    </xmlCellPr>
  </singleXmlCell>
  <singleXmlCell id="168" xr6:uid="{00000000-000C-0000-FFFF-FFFFA3000000}" r="I88" connectionId="0">
    <xmlCellPr id="1" xr6:uid="{00000000-0010-0000-A300-000001000000}" uniqueName="P1075255">
      <xmlPr mapId="1" xpath="/TFI-IZD-POD/IFP-GFI-IZD-POD_1000374/P1075255" xmlDataType="decimal"/>
    </xmlCellPr>
  </singleXmlCell>
  <singleXmlCell id="169" xr6:uid="{00000000-000C-0000-FFFF-FFFFA4000000}" r="H89" connectionId="0">
    <xmlCellPr id="1" xr6:uid="{00000000-0010-0000-A400-000001000000}" uniqueName="P1075256">
      <xmlPr mapId="1" xpath="/TFI-IZD-POD/IFP-GFI-IZD-POD_1000374/P1075256" xmlDataType="decimal"/>
    </xmlCellPr>
  </singleXmlCell>
  <singleXmlCell id="170" xr6:uid="{00000000-000C-0000-FFFF-FFFFA5000000}" r="I89" connectionId="0">
    <xmlCellPr id="1" xr6:uid="{00000000-0010-0000-A500-000001000000}" uniqueName="P1075257">
      <xmlPr mapId="1" xpath="/TFI-IZD-POD/IFP-GFI-IZD-POD_1000374/P1075257" xmlDataType="decimal"/>
    </xmlCellPr>
  </singleXmlCell>
  <singleXmlCell id="171" xr6:uid="{00000000-000C-0000-FFFF-FFFFA6000000}" r="H90" connectionId="0">
    <xmlCellPr id="1" xr6:uid="{00000000-0010-0000-A600-000001000000}" uniqueName="P1075258">
      <xmlPr mapId="1" xpath="/TFI-IZD-POD/IFP-GFI-IZD-POD_1000374/P1075258" xmlDataType="decimal"/>
    </xmlCellPr>
  </singleXmlCell>
  <singleXmlCell id="172" xr6:uid="{00000000-000C-0000-FFFF-FFFFA7000000}" r="I90" connectionId="0">
    <xmlCellPr id="1" xr6:uid="{00000000-0010-0000-A700-000001000000}" uniqueName="P1075259">
      <xmlPr mapId="1" xpath="/TFI-IZD-POD/IFP-GFI-IZD-POD_1000374/P1075259" xmlDataType="decimal"/>
    </xmlCellPr>
  </singleXmlCell>
  <singleXmlCell id="173" xr6:uid="{00000000-000C-0000-FFFF-FFFFA8000000}" r="H91" connectionId="0">
    <xmlCellPr id="1" xr6:uid="{00000000-0010-0000-A800-000001000000}" uniqueName="P1075260">
      <xmlPr mapId="1" xpath="/TFI-IZD-POD/IFP-GFI-IZD-POD_1000374/P1075260" xmlDataType="decimal"/>
    </xmlCellPr>
  </singleXmlCell>
  <singleXmlCell id="174" xr6:uid="{00000000-000C-0000-FFFF-FFFFA9000000}" r="I91" connectionId="0">
    <xmlCellPr id="1" xr6:uid="{00000000-0010-0000-A900-000001000000}" uniqueName="P1075261">
      <xmlPr mapId="1" xpath="/TFI-IZD-POD/IFP-GFI-IZD-POD_1000374/P1075261" xmlDataType="decimal"/>
    </xmlCellPr>
  </singleXmlCell>
  <singleXmlCell id="175" xr6:uid="{00000000-000C-0000-FFFF-FFFFAA000000}" r="H92" connectionId="0">
    <xmlCellPr id="1" xr6:uid="{00000000-0010-0000-AA00-000001000000}" uniqueName="P1075262">
      <xmlPr mapId="1" xpath="/TFI-IZD-POD/IFP-GFI-IZD-POD_1000374/P1075262" xmlDataType="decimal"/>
    </xmlCellPr>
  </singleXmlCell>
  <singleXmlCell id="176" xr6:uid="{00000000-000C-0000-FFFF-FFFFAB000000}" r="I92" connectionId="0">
    <xmlCellPr id="1" xr6:uid="{00000000-0010-0000-AB00-000001000000}" uniqueName="P1075263">
      <xmlPr mapId="1" xpath="/TFI-IZD-POD/IFP-GFI-IZD-POD_1000374/P1075263" xmlDataType="decimal"/>
    </xmlCellPr>
  </singleXmlCell>
  <singleXmlCell id="177" xr6:uid="{00000000-000C-0000-FFFF-FFFFAC000000}" r="H93" connectionId="0">
    <xmlCellPr id="1" xr6:uid="{00000000-0010-0000-AC00-000001000000}" uniqueName="P1075264">
      <xmlPr mapId="1" xpath="/TFI-IZD-POD/IFP-GFI-IZD-POD_1000374/P1075264" xmlDataType="decimal"/>
    </xmlCellPr>
  </singleXmlCell>
  <singleXmlCell id="178" xr6:uid="{00000000-000C-0000-FFFF-FFFFAD000000}" r="I93" connectionId="0">
    <xmlCellPr id="1" xr6:uid="{00000000-0010-0000-AD00-000001000000}" uniqueName="P1075265">
      <xmlPr mapId="1" xpath="/TFI-IZD-POD/IFP-GFI-IZD-POD_1000374/P1075265" xmlDataType="decimal"/>
    </xmlCellPr>
  </singleXmlCell>
  <singleXmlCell id="179" xr6:uid="{00000000-000C-0000-FFFF-FFFFAE000000}" r="H94" connectionId="0">
    <xmlCellPr id="1" xr6:uid="{00000000-0010-0000-AE00-000001000000}" uniqueName="P1075266">
      <xmlPr mapId="1" xpath="/TFI-IZD-POD/IFP-GFI-IZD-POD_1000374/P1075266" xmlDataType="decimal"/>
    </xmlCellPr>
  </singleXmlCell>
  <singleXmlCell id="180" xr6:uid="{00000000-000C-0000-FFFF-FFFFAF000000}" r="I94" connectionId="0">
    <xmlCellPr id="1" xr6:uid="{00000000-0010-0000-AF00-000001000000}" uniqueName="P1075267">
      <xmlPr mapId="1" xpath="/TFI-IZD-POD/IFP-GFI-IZD-POD_1000374/P1075267" xmlDataType="decimal"/>
    </xmlCellPr>
  </singleXmlCell>
  <singleXmlCell id="181" xr6:uid="{00000000-000C-0000-FFFF-FFFFB0000000}" r="H95" connectionId="0">
    <xmlCellPr id="1" xr6:uid="{00000000-0010-0000-B000-000001000000}" uniqueName="P1075268">
      <xmlPr mapId="1" xpath="/TFI-IZD-POD/IFP-GFI-IZD-POD_1000374/P1075268" xmlDataType="decimal"/>
    </xmlCellPr>
  </singleXmlCell>
  <singleXmlCell id="182" xr6:uid="{00000000-000C-0000-FFFF-FFFFB1000000}" r="I95" connectionId="0">
    <xmlCellPr id="1" xr6:uid="{00000000-0010-0000-B100-000001000000}" uniqueName="P1075269">
      <xmlPr mapId="1" xpath="/TFI-IZD-POD/IFP-GFI-IZD-POD_1000374/P1075269" xmlDataType="decimal"/>
    </xmlCellPr>
  </singleXmlCell>
  <singleXmlCell id="183" xr6:uid="{00000000-000C-0000-FFFF-FFFFB2000000}" r="H96" connectionId="0">
    <xmlCellPr id="1" xr6:uid="{00000000-0010-0000-B200-000001000000}" uniqueName="P1075270">
      <xmlPr mapId="1" xpath="/TFI-IZD-POD/IFP-GFI-IZD-POD_1000374/P1075270" xmlDataType="decimal"/>
    </xmlCellPr>
  </singleXmlCell>
  <singleXmlCell id="184" xr6:uid="{00000000-000C-0000-FFFF-FFFFB3000000}" r="I96" connectionId="0">
    <xmlCellPr id="1" xr6:uid="{00000000-0010-0000-B300-000001000000}" uniqueName="P1075271">
      <xmlPr mapId="1" xpath="/TFI-IZD-POD/IFP-GFI-IZD-POD_1000374/P1075271" xmlDataType="decimal"/>
    </xmlCellPr>
  </singleXmlCell>
  <singleXmlCell id="185" xr6:uid="{00000000-000C-0000-FFFF-FFFFB4000000}" r="H97" connectionId="0">
    <xmlCellPr id="1" xr6:uid="{00000000-0010-0000-B400-000001000000}" uniqueName="P1075272">
      <xmlPr mapId="1" xpath="/TFI-IZD-POD/IFP-GFI-IZD-POD_1000374/P1075272" xmlDataType="decimal"/>
    </xmlCellPr>
  </singleXmlCell>
  <singleXmlCell id="186" xr6:uid="{00000000-000C-0000-FFFF-FFFFB5000000}" r="I97" connectionId="0">
    <xmlCellPr id="1" xr6:uid="{00000000-0010-0000-B500-000001000000}" uniqueName="P1075273">
      <xmlPr mapId="1" xpath="/TFI-IZD-POD/IFP-GFI-IZD-POD_1000374/P1075273" xmlDataType="decimal"/>
    </xmlCellPr>
  </singleXmlCell>
  <singleXmlCell id="187" xr6:uid="{00000000-000C-0000-FFFF-FFFFB6000000}" r="H98" connectionId="0">
    <xmlCellPr id="1" xr6:uid="{00000000-0010-0000-B600-000001000000}" uniqueName="P1075274">
      <xmlPr mapId="1" xpath="/TFI-IZD-POD/IFP-GFI-IZD-POD_1000374/P1075274" xmlDataType="decimal"/>
    </xmlCellPr>
  </singleXmlCell>
  <singleXmlCell id="188" xr6:uid="{00000000-000C-0000-FFFF-FFFFB7000000}" r="I98" connectionId="0">
    <xmlCellPr id="1" xr6:uid="{00000000-0010-0000-B700-000001000000}" uniqueName="P1075275">
      <xmlPr mapId="1" xpath="/TFI-IZD-POD/IFP-GFI-IZD-POD_1000374/P1075275" xmlDataType="decimal"/>
    </xmlCellPr>
  </singleXmlCell>
  <singleXmlCell id="189" xr6:uid="{00000000-000C-0000-FFFF-FFFFB8000000}" r="H99" connectionId="0">
    <xmlCellPr id="1" xr6:uid="{00000000-0010-0000-B800-000001000000}" uniqueName="P1075276">
      <xmlPr mapId="1" xpath="/TFI-IZD-POD/IFP-GFI-IZD-POD_1000374/P1075276" xmlDataType="decimal"/>
    </xmlCellPr>
  </singleXmlCell>
  <singleXmlCell id="190" xr6:uid="{00000000-000C-0000-FFFF-FFFFB9000000}" r="I99" connectionId="0">
    <xmlCellPr id="1" xr6:uid="{00000000-0010-0000-B900-000001000000}" uniqueName="P1075277">
      <xmlPr mapId="1" xpath="/TFI-IZD-POD/IFP-GFI-IZD-POD_1000374/P1075277" xmlDataType="decimal"/>
    </xmlCellPr>
  </singleXmlCell>
  <singleXmlCell id="191" xr6:uid="{00000000-000C-0000-FFFF-FFFFBA000000}" r="H100" connectionId="0">
    <xmlCellPr id="1" xr6:uid="{00000000-0010-0000-BA00-000001000000}" uniqueName="P1075278">
      <xmlPr mapId="1" xpath="/TFI-IZD-POD/IFP-GFI-IZD-POD_1000374/P1075278" xmlDataType="decimal"/>
    </xmlCellPr>
  </singleXmlCell>
  <singleXmlCell id="192" xr6:uid="{00000000-000C-0000-FFFF-FFFFBB000000}" r="I100" connectionId="0">
    <xmlCellPr id="1" xr6:uid="{00000000-0010-0000-BB00-000001000000}" uniqueName="P1075279">
      <xmlPr mapId="1" xpath="/TFI-IZD-POD/IFP-GFI-IZD-POD_1000374/P1075279" xmlDataType="decimal"/>
    </xmlCellPr>
  </singleXmlCell>
  <singleXmlCell id="193" xr6:uid="{00000000-000C-0000-FFFF-FFFFBC000000}" r="H101" connectionId="0">
    <xmlCellPr id="1" xr6:uid="{00000000-0010-0000-BC00-000001000000}" uniqueName="P1075280">
      <xmlPr mapId="1" xpath="/TFI-IZD-POD/IFP-GFI-IZD-POD_1000374/P1075280" xmlDataType="decimal"/>
    </xmlCellPr>
  </singleXmlCell>
  <singleXmlCell id="194" xr6:uid="{00000000-000C-0000-FFFF-FFFFBD000000}" r="I101" connectionId="0">
    <xmlCellPr id="1" xr6:uid="{00000000-0010-0000-BD00-000001000000}" uniqueName="P1075281">
      <xmlPr mapId="1" xpath="/TFI-IZD-POD/IFP-GFI-IZD-POD_1000374/P1075281" xmlDataType="decimal"/>
    </xmlCellPr>
  </singleXmlCell>
  <singleXmlCell id="195" xr6:uid="{00000000-000C-0000-FFFF-FFFFBE000000}" r="H102" connectionId="0">
    <xmlCellPr id="1" xr6:uid="{00000000-0010-0000-BE00-000001000000}" uniqueName="P1075282">
      <xmlPr mapId="1" xpath="/TFI-IZD-POD/IFP-GFI-IZD-POD_1000374/P1075282" xmlDataType="decimal"/>
    </xmlCellPr>
  </singleXmlCell>
  <singleXmlCell id="196" xr6:uid="{00000000-000C-0000-FFFF-FFFFBF000000}" r="I102" connectionId="0">
    <xmlCellPr id="1" xr6:uid="{00000000-0010-0000-BF00-000001000000}" uniqueName="P1075283">
      <xmlPr mapId="1" xpath="/TFI-IZD-POD/IFP-GFI-IZD-POD_1000374/P1075283" xmlDataType="decimal"/>
    </xmlCellPr>
  </singleXmlCell>
  <singleXmlCell id="197" xr6:uid="{00000000-000C-0000-FFFF-FFFFC0000000}" r="H103" connectionId="0">
    <xmlCellPr id="1" xr6:uid="{00000000-0010-0000-C000-000001000000}" uniqueName="P1075284">
      <xmlPr mapId="1" xpath="/TFI-IZD-POD/IFP-GFI-IZD-POD_1000374/P1075284" xmlDataType="decimal"/>
    </xmlCellPr>
  </singleXmlCell>
  <singleXmlCell id="198" xr6:uid="{00000000-000C-0000-FFFF-FFFFC1000000}" r="I103" connectionId="0">
    <xmlCellPr id="1" xr6:uid="{00000000-0010-0000-C100-000001000000}" uniqueName="P1075285">
      <xmlPr mapId="1" xpath="/TFI-IZD-POD/IFP-GFI-IZD-POD_1000374/P1075285" xmlDataType="decimal"/>
    </xmlCellPr>
  </singleXmlCell>
  <singleXmlCell id="199" xr6:uid="{00000000-000C-0000-FFFF-FFFFC2000000}" r="H104" connectionId="0">
    <xmlCellPr id="1" xr6:uid="{00000000-0010-0000-C200-000001000000}" uniqueName="P1075286">
      <xmlPr mapId="1" xpath="/TFI-IZD-POD/IFP-GFI-IZD-POD_1000374/P1075286" xmlDataType="decimal"/>
    </xmlCellPr>
  </singleXmlCell>
  <singleXmlCell id="200" xr6:uid="{00000000-000C-0000-FFFF-FFFFC3000000}" r="I104" connectionId="0">
    <xmlCellPr id="1" xr6:uid="{00000000-0010-0000-C300-000001000000}" uniqueName="P1075287">
      <xmlPr mapId="1" xpath="/TFI-IZD-POD/IFP-GFI-IZD-POD_1000374/P1075287" xmlDataType="decimal"/>
    </xmlCellPr>
  </singleXmlCell>
  <singleXmlCell id="201" xr6:uid="{00000000-000C-0000-FFFF-FFFFC4000000}" r="H105" connectionId="0">
    <xmlCellPr id="1" xr6:uid="{00000000-0010-0000-C400-000001000000}" uniqueName="P1075288">
      <xmlPr mapId="1" xpath="/TFI-IZD-POD/IFP-GFI-IZD-POD_1000374/P1075288" xmlDataType="decimal"/>
    </xmlCellPr>
  </singleXmlCell>
  <singleXmlCell id="202" xr6:uid="{00000000-000C-0000-FFFF-FFFFC5000000}" r="I105" connectionId="0">
    <xmlCellPr id="1" xr6:uid="{00000000-0010-0000-C500-000001000000}" uniqueName="P1075289">
      <xmlPr mapId="1" xpath="/TFI-IZD-POD/IFP-GFI-IZD-POD_1000374/P1075289" xmlDataType="decimal"/>
    </xmlCellPr>
  </singleXmlCell>
  <singleXmlCell id="203" xr6:uid="{00000000-000C-0000-FFFF-FFFFC6000000}" r="H106" connectionId="0">
    <xmlCellPr id="1" xr6:uid="{00000000-0010-0000-C600-000001000000}" uniqueName="P1075290">
      <xmlPr mapId="1" xpath="/TFI-IZD-POD/IFP-GFI-IZD-POD_1000374/P1075290" xmlDataType="decimal"/>
    </xmlCellPr>
  </singleXmlCell>
  <singleXmlCell id="204" xr6:uid="{00000000-000C-0000-FFFF-FFFFC7000000}" r="I106" connectionId="0">
    <xmlCellPr id="1" xr6:uid="{00000000-0010-0000-C700-000001000000}" uniqueName="P1075291">
      <xmlPr mapId="1" xpath="/TFI-IZD-POD/IFP-GFI-IZD-POD_1000374/P1075291" xmlDataType="decimal"/>
    </xmlCellPr>
  </singleXmlCell>
  <singleXmlCell id="205" xr6:uid="{00000000-000C-0000-FFFF-FFFFC8000000}" r="H107" connectionId="0">
    <xmlCellPr id="1" xr6:uid="{00000000-0010-0000-C800-000001000000}" uniqueName="P1075292">
      <xmlPr mapId="1" xpath="/TFI-IZD-POD/IFP-GFI-IZD-POD_1000374/P1075292" xmlDataType="decimal"/>
    </xmlCellPr>
  </singleXmlCell>
  <singleXmlCell id="206" xr6:uid="{00000000-000C-0000-FFFF-FFFFC9000000}" r="I107" connectionId="0">
    <xmlCellPr id="1" xr6:uid="{00000000-0010-0000-C900-000001000000}" uniqueName="P1075293">
      <xmlPr mapId="1" xpath="/TFI-IZD-POD/IFP-GFI-IZD-POD_1000374/P1075293" xmlDataType="decimal"/>
    </xmlCellPr>
  </singleXmlCell>
  <singleXmlCell id="207" xr6:uid="{00000000-000C-0000-FFFF-FFFFCA000000}" r="H108" connectionId="0">
    <xmlCellPr id="1" xr6:uid="{00000000-0010-0000-CA00-000001000000}" uniqueName="P1075294">
      <xmlPr mapId="1" xpath="/TFI-IZD-POD/IFP-GFI-IZD-POD_1000374/P1075294" xmlDataType="decimal"/>
    </xmlCellPr>
  </singleXmlCell>
  <singleXmlCell id="208" xr6:uid="{00000000-000C-0000-FFFF-FFFFCB000000}" r="I108" connectionId="0">
    <xmlCellPr id="1" xr6:uid="{00000000-0010-0000-CB00-000001000000}" uniqueName="P1075295">
      <xmlPr mapId="1" xpath="/TFI-IZD-POD/IFP-GFI-IZD-POD_1000374/P1075295" xmlDataType="decimal"/>
    </xmlCellPr>
  </singleXmlCell>
  <singleXmlCell id="209" xr6:uid="{00000000-000C-0000-FFFF-FFFFCC000000}" r="H109" connectionId="0">
    <xmlCellPr id="1" xr6:uid="{00000000-0010-0000-CC00-000001000000}" uniqueName="P1075296">
      <xmlPr mapId="1" xpath="/TFI-IZD-POD/IFP-GFI-IZD-POD_1000374/P1075296" xmlDataType="decimal"/>
    </xmlCellPr>
  </singleXmlCell>
  <singleXmlCell id="210" xr6:uid="{00000000-000C-0000-FFFF-FFFFCD000000}" r="I109" connectionId="0">
    <xmlCellPr id="1" xr6:uid="{00000000-0010-0000-CD00-000001000000}" uniqueName="P1075297">
      <xmlPr mapId="1" xpath="/TFI-IZD-POD/IFP-GFI-IZD-POD_1000374/P1075297" xmlDataType="decimal"/>
    </xmlCellPr>
  </singleXmlCell>
  <singleXmlCell id="211" xr6:uid="{00000000-000C-0000-FFFF-FFFFCE000000}" r="H110" connectionId="0">
    <xmlCellPr id="1" xr6:uid="{00000000-0010-0000-CE00-000001000000}" uniqueName="P1075298">
      <xmlPr mapId="1" xpath="/TFI-IZD-POD/IFP-GFI-IZD-POD_1000374/P1075298" xmlDataType="decimal"/>
    </xmlCellPr>
  </singleXmlCell>
  <singleXmlCell id="212" xr6:uid="{00000000-000C-0000-FFFF-FFFFCF000000}" r="I110" connectionId="0">
    <xmlCellPr id="1" xr6:uid="{00000000-0010-0000-CF00-000001000000}" uniqueName="P1075299">
      <xmlPr mapId="1" xpath="/TFI-IZD-POD/IFP-GFI-IZD-POD_1000374/P1075299" xmlDataType="decimal"/>
    </xmlCellPr>
  </singleXmlCell>
  <singleXmlCell id="213" xr6:uid="{00000000-000C-0000-FFFF-FFFFD0000000}" r="H111" connectionId="0">
    <xmlCellPr id="1" xr6:uid="{00000000-0010-0000-D000-000001000000}" uniqueName="P1075300">
      <xmlPr mapId="1" xpath="/TFI-IZD-POD/IFP-GFI-IZD-POD_1000374/P1075300" xmlDataType="decimal"/>
    </xmlCellPr>
  </singleXmlCell>
  <singleXmlCell id="214" xr6:uid="{00000000-000C-0000-FFFF-FFFFD1000000}" r="I111" connectionId="0">
    <xmlCellPr id="1" xr6:uid="{00000000-0010-0000-D100-000001000000}" uniqueName="P1075301">
      <xmlPr mapId="1" xpath="/TFI-IZD-POD/IFP-GFI-IZD-POD_1000374/P1075301" xmlDataType="decimal"/>
    </xmlCellPr>
  </singleXmlCell>
  <singleXmlCell id="215" xr6:uid="{00000000-000C-0000-FFFF-FFFFD2000000}" r="H112" connectionId="0">
    <xmlCellPr id="1" xr6:uid="{00000000-0010-0000-D200-000001000000}" uniqueName="P1075302">
      <xmlPr mapId="1" xpath="/TFI-IZD-POD/IFP-GFI-IZD-POD_1000374/P1075302" xmlDataType="decimal"/>
    </xmlCellPr>
  </singleXmlCell>
  <singleXmlCell id="216" xr6:uid="{00000000-000C-0000-FFFF-FFFFD3000000}" r="I112" connectionId="0">
    <xmlCellPr id="1" xr6:uid="{00000000-0010-0000-D300-000001000000}" uniqueName="P1075303">
      <xmlPr mapId="1" xpath="/TFI-IZD-POD/IFP-GFI-IZD-POD_1000374/P1075303" xmlDataType="decimal"/>
    </xmlCellPr>
  </singleXmlCell>
  <singleXmlCell id="217" xr6:uid="{00000000-000C-0000-FFFF-FFFFD4000000}" r="H113" connectionId="0">
    <xmlCellPr id="1" xr6:uid="{00000000-0010-0000-D400-000001000000}" uniqueName="P1075304">
      <xmlPr mapId="1" xpath="/TFI-IZD-POD/IFP-GFI-IZD-POD_1000374/P1075304" xmlDataType="decimal"/>
    </xmlCellPr>
  </singleXmlCell>
  <singleXmlCell id="218" xr6:uid="{00000000-000C-0000-FFFF-FFFFD5000000}" r="I113" connectionId="0">
    <xmlCellPr id="1" xr6:uid="{00000000-0010-0000-D500-000001000000}" uniqueName="P1075305">
      <xmlPr mapId="1" xpath="/TFI-IZD-POD/IFP-GFI-IZD-POD_1000374/P1075305" xmlDataType="decimal"/>
    </xmlCellPr>
  </singleXmlCell>
  <singleXmlCell id="219" xr6:uid="{00000000-000C-0000-FFFF-FFFFD6000000}" r="H114" connectionId="0">
    <xmlCellPr id="1" xr6:uid="{00000000-0010-0000-D600-000001000000}" uniqueName="P1075306">
      <xmlPr mapId="1" xpath="/TFI-IZD-POD/IFP-GFI-IZD-POD_1000374/P1075306" xmlDataType="decimal"/>
    </xmlCellPr>
  </singleXmlCell>
  <singleXmlCell id="220" xr6:uid="{00000000-000C-0000-FFFF-FFFFD7000000}" r="I114" connectionId="0">
    <xmlCellPr id="1" xr6:uid="{00000000-0010-0000-D700-000001000000}" uniqueName="P1075307">
      <xmlPr mapId="1" xpath="/TFI-IZD-POD/IFP-GFI-IZD-POD_1000374/P1075307" xmlDataType="decimal"/>
    </xmlCellPr>
  </singleXmlCell>
  <singleXmlCell id="221" xr6:uid="{00000000-000C-0000-FFFF-FFFFD8000000}" r="H115" connectionId="0">
    <xmlCellPr id="1" xr6:uid="{00000000-0010-0000-D800-000001000000}" uniqueName="P1075308">
      <xmlPr mapId="1" xpath="/TFI-IZD-POD/IFP-GFI-IZD-POD_1000374/P1075308" xmlDataType="decimal"/>
    </xmlCellPr>
  </singleXmlCell>
  <singleXmlCell id="222" xr6:uid="{00000000-000C-0000-FFFF-FFFFD9000000}" r="I115" connectionId="0">
    <xmlCellPr id="1" xr6:uid="{00000000-0010-0000-D900-000001000000}" uniqueName="P1075309">
      <xmlPr mapId="1" xpath="/TFI-IZD-POD/IFP-GFI-IZD-POD_1000374/P1075309" xmlDataType="decimal"/>
    </xmlCellPr>
  </singleXmlCell>
  <singleXmlCell id="223" xr6:uid="{00000000-000C-0000-FFFF-FFFFDA000000}" r="H116" connectionId="0">
    <xmlCellPr id="1" xr6:uid="{00000000-0010-0000-DA00-000001000000}" uniqueName="P1075310">
      <xmlPr mapId="1" xpath="/TFI-IZD-POD/IFP-GFI-IZD-POD_1000374/P1075310" xmlDataType="decimal"/>
    </xmlCellPr>
  </singleXmlCell>
  <singleXmlCell id="224" xr6:uid="{00000000-000C-0000-FFFF-FFFFDB000000}" r="I116" connectionId="0">
    <xmlCellPr id="1" xr6:uid="{00000000-0010-0000-DB00-000001000000}" uniqueName="P1075311">
      <xmlPr mapId="1" xpath="/TFI-IZD-POD/IFP-GFI-IZD-POD_1000374/P1075311" xmlDataType="decimal"/>
    </xmlCellPr>
  </singleXmlCell>
  <singleXmlCell id="225" xr6:uid="{00000000-000C-0000-FFFF-FFFFDC000000}" r="H117" connectionId="0">
    <xmlCellPr id="1" xr6:uid="{00000000-0010-0000-DC00-000001000000}" uniqueName="P1075312">
      <xmlPr mapId="1" xpath="/TFI-IZD-POD/IFP-GFI-IZD-POD_1000374/P1075312" xmlDataType="decimal"/>
    </xmlCellPr>
  </singleXmlCell>
  <singleXmlCell id="226" xr6:uid="{00000000-000C-0000-FFFF-FFFFDD000000}" r="I117" connectionId="0">
    <xmlCellPr id="1" xr6:uid="{00000000-0010-0000-DD00-000001000000}" uniqueName="P1075313">
      <xmlPr mapId="1" xpath="/TFI-IZD-POD/IFP-GFI-IZD-POD_1000374/P1075313" xmlDataType="decimal"/>
    </xmlCellPr>
  </singleXmlCell>
  <singleXmlCell id="227" xr6:uid="{00000000-000C-0000-FFFF-FFFFDE000000}" r="H118" connectionId="0">
    <xmlCellPr id="1" xr6:uid="{00000000-0010-0000-DE00-000001000000}" uniqueName="P1075314">
      <xmlPr mapId="1" xpath="/TFI-IZD-POD/IFP-GFI-IZD-POD_1000374/P1075314" xmlDataType="decimal"/>
    </xmlCellPr>
  </singleXmlCell>
  <singleXmlCell id="228" xr6:uid="{00000000-000C-0000-FFFF-FFFFDF000000}" r="I118" connectionId="0">
    <xmlCellPr id="1" xr6:uid="{00000000-0010-0000-DF00-000001000000}" uniqueName="P1075315">
      <xmlPr mapId="1" xpath="/TFI-IZD-POD/IFP-GFI-IZD-POD_1000374/P1075315" xmlDataType="decimal"/>
    </xmlCellPr>
  </singleXmlCell>
  <singleXmlCell id="229" xr6:uid="{00000000-000C-0000-FFFF-FFFFE0000000}" r="H119" connectionId="0">
    <xmlCellPr id="1" xr6:uid="{00000000-0010-0000-E000-000001000000}" uniqueName="P1075316">
      <xmlPr mapId="1" xpath="/TFI-IZD-POD/IFP-GFI-IZD-POD_1000374/P1075316" xmlDataType="decimal"/>
    </xmlCellPr>
  </singleXmlCell>
  <singleXmlCell id="230" xr6:uid="{00000000-000C-0000-FFFF-FFFFE1000000}" r="I119" connectionId="0">
    <xmlCellPr id="1" xr6:uid="{00000000-0010-0000-E100-000001000000}" uniqueName="P1075317">
      <xmlPr mapId="1" xpath="/TFI-IZD-POD/IFP-GFI-IZD-POD_1000374/P1075317" xmlDataType="decimal"/>
    </xmlCellPr>
  </singleXmlCell>
  <singleXmlCell id="231" xr6:uid="{00000000-000C-0000-FFFF-FFFFE2000000}" r="H120" connectionId="0">
    <xmlCellPr id="1" xr6:uid="{00000000-0010-0000-E200-000001000000}" uniqueName="P1075318">
      <xmlPr mapId="1" xpath="/TFI-IZD-POD/IFP-GFI-IZD-POD_1000374/P1075318" xmlDataType="decimal"/>
    </xmlCellPr>
  </singleXmlCell>
  <singleXmlCell id="232" xr6:uid="{00000000-000C-0000-FFFF-FFFFE3000000}" r="I120" connectionId="0">
    <xmlCellPr id="1" xr6:uid="{00000000-0010-0000-E300-000001000000}" uniqueName="P1075319">
      <xmlPr mapId="1" xpath="/TFI-IZD-POD/IFP-GFI-IZD-POD_1000374/P1075319" xmlDataType="decimal"/>
    </xmlCellPr>
  </singleXmlCell>
  <singleXmlCell id="233" xr6:uid="{00000000-000C-0000-FFFF-FFFFE4000000}" r="H121" connectionId="0">
    <xmlCellPr id="1" xr6:uid="{00000000-0010-0000-E400-000001000000}" uniqueName="P1075320">
      <xmlPr mapId="1" xpath="/TFI-IZD-POD/IFP-GFI-IZD-POD_1000374/P1075320" xmlDataType="decimal"/>
    </xmlCellPr>
  </singleXmlCell>
  <singleXmlCell id="234" xr6:uid="{00000000-000C-0000-FFFF-FFFFE5000000}" r="I121" connectionId="0">
    <xmlCellPr id="1" xr6:uid="{00000000-0010-0000-E500-000001000000}" uniqueName="P1075321">
      <xmlPr mapId="1" xpath="/TFI-IZD-POD/IFP-GFI-IZD-POD_1000374/P1075321" xmlDataType="decimal"/>
    </xmlCellPr>
  </singleXmlCell>
  <singleXmlCell id="235" xr6:uid="{00000000-000C-0000-FFFF-FFFFE6000000}" r="H122" connectionId="0">
    <xmlCellPr id="1" xr6:uid="{00000000-0010-0000-E600-000001000000}" uniqueName="P1075322">
      <xmlPr mapId="1" xpath="/TFI-IZD-POD/IFP-GFI-IZD-POD_1000374/P1075322" xmlDataType="decimal"/>
    </xmlCellPr>
  </singleXmlCell>
  <singleXmlCell id="236" xr6:uid="{00000000-000C-0000-FFFF-FFFFE7000000}" r="I122" connectionId="0">
    <xmlCellPr id="1" xr6:uid="{00000000-0010-0000-E700-000001000000}" uniqueName="P1075323">
      <xmlPr mapId="1" xpath="/TFI-IZD-POD/IFP-GFI-IZD-POD_1000374/P1075323" xmlDataType="decimal"/>
    </xmlCellPr>
  </singleXmlCell>
  <singleXmlCell id="237" xr6:uid="{00000000-000C-0000-FFFF-FFFFE8000000}" r="H123" connectionId="0">
    <xmlCellPr id="1" xr6:uid="{00000000-0010-0000-E800-000001000000}" uniqueName="P1075324">
      <xmlPr mapId="1" xpath="/TFI-IZD-POD/IFP-GFI-IZD-POD_1000374/P1075324" xmlDataType="decimal"/>
    </xmlCellPr>
  </singleXmlCell>
  <singleXmlCell id="238" xr6:uid="{00000000-000C-0000-FFFF-FFFFE9000000}" r="I123" connectionId="0">
    <xmlCellPr id="1" xr6:uid="{00000000-0010-0000-E900-000001000000}" uniqueName="P1075325">
      <xmlPr mapId="1" xpath="/TFI-IZD-POD/IFP-GFI-IZD-POD_1000374/P1075325" xmlDataType="decimal"/>
    </xmlCellPr>
  </singleXmlCell>
  <singleXmlCell id="239" xr6:uid="{00000000-000C-0000-FFFF-FFFFEA000000}" r="H124" connectionId="0">
    <xmlCellPr id="1" xr6:uid="{00000000-0010-0000-EA00-000001000000}" uniqueName="P1075326">
      <xmlPr mapId="1" xpath="/TFI-IZD-POD/IFP-GFI-IZD-POD_1000374/P1075326" xmlDataType="decimal"/>
    </xmlCellPr>
  </singleXmlCell>
  <singleXmlCell id="240" xr6:uid="{00000000-000C-0000-FFFF-FFFFEB000000}" r="I124" connectionId="0">
    <xmlCellPr id="1" xr6:uid="{00000000-0010-0000-EB00-000001000000}" uniqueName="P1075327">
      <xmlPr mapId="1" xpath="/TFI-IZD-POD/IFP-GFI-IZD-POD_1000374/P1075327" xmlDataType="decimal"/>
    </xmlCellPr>
  </singleXmlCell>
  <singleXmlCell id="241" xr6:uid="{00000000-000C-0000-FFFF-FFFFEC000000}" r="H125" connectionId="0">
    <xmlCellPr id="1" xr6:uid="{00000000-0010-0000-EC00-000001000000}" uniqueName="P1075328">
      <xmlPr mapId="1" xpath="/TFI-IZD-POD/IFP-GFI-IZD-POD_1000374/P1075328" xmlDataType="decimal"/>
    </xmlCellPr>
  </singleXmlCell>
  <singleXmlCell id="242" xr6:uid="{00000000-000C-0000-FFFF-FFFFED000000}" r="I125" connectionId="0">
    <xmlCellPr id="1" xr6:uid="{00000000-0010-0000-ED00-000001000000}" uniqueName="P1075329">
      <xmlPr mapId="1" xpath="/TFI-IZD-POD/IFP-GFI-IZD-POD_1000374/P1075329" xmlDataType="decimal"/>
    </xmlCellPr>
  </singleXmlCell>
  <singleXmlCell id="243" xr6:uid="{00000000-000C-0000-FFFF-FFFFEE000000}" r="H126" connectionId="0">
    <xmlCellPr id="1" xr6:uid="{00000000-0010-0000-EE00-000001000000}" uniqueName="P1075330">
      <xmlPr mapId="1" xpath="/TFI-IZD-POD/IFP-GFI-IZD-POD_1000374/P1075330" xmlDataType="decimal"/>
    </xmlCellPr>
  </singleXmlCell>
  <singleXmlCell id="244" xr6:uid="{00000000-000C-0000-FFFF-FFFFEF000000}" r="I126" connectionId="0">
    <xmlCellPr id="1" xr6:uid="{00000000-0010-0000-EF00-000001000000}" uniqueName="P1075331">
      <xmlPr mapId="1" xpath="/TFI-IZD-POD/IFP-GFI-IZD-POD_1000374/P1075331" xmlDataType="decimal"/>
    </xmlCellPr>
  </singleXmlCell>
  <singleXmlCell id="245" xr6:uid="{00000000-000C-0000-FFFF-FFFFF0000000}" r="H127" connectionId="0">
    <xmlCellPr id="1" xr6:uid="{00000000-0010-0000-F000-000001000000}" uniqueName="P1075332">
      <xmlPr mapId="1" xpath="/TFI-IZD-POD/IFP-GFI-IZD-POD_1000374/P1075332" xmlDataType="decimal"/>
    </xmlCellPr>
  </singleXmlCell>
  <singleXmlCell id="246" xr6:uid="{00000000-000C-0000-FFFF-FFFFF1000000}" r="I127" connectionId="0">
    <xmlCellPr id="1" xr6:uid="{00000000-0010-0000-F100-000001000000}" uniqueName="P1075333">
      <xmlPr mapId="1" xpath="/TFI-IZD-POD/IFP-GFI-IZD-POD_1000374/P1075333" xmlDataType="decimal"/>
    </xmlCellPr>
  </singleXmlCell>
  <singleXmlCell id="247" xr6:uid="{00000000-000C-0000-FFFF-FFFFF2000000}" r="H128" connectionId="0">
    <xmlCellPr id="1" xr6:uid="{00000000-0010-0000-F200-000001000000}" uniqueName="P1075334">
      <xmlPr mapId="1" xpath="/TFI-IZD-POD/IFP-GFI-IZD-POD_1000374/P1075334" xmlDataType="decimal"/>
    </xmlCellPr>
  </singleXmlCell>
  <singleXmlCell id="248" xr6:uid="{00000000-000C-0000-FFFF-FFFFF3000000}" r="I128" connectionId="0">
    <xmlCellPr id="1" xr6:uid="{00000000-0010-0000-F300-000001000000}" uniqueName="P1075335">
      <xmlPr mapId="1" xpath="/TFI-IZD-POD/IFP-GFI-IZD-POD_1000374/P1075335" xmlDataType="decimal"/>
    </xmlCellPr>
  </singleXmlCell>
  <singleXmlCell id="249" xr6:uid="{00000000-000C-0000-FFFF-FFFFF4000000}" r="H129" connectionId="0">
    <xmlCellPr id="1" xr6:uid="{00000000-0010-0000-F400-000001000000}" uniqueName="P1075336">
      <xmlPr mapId="1" xpath="/TFI-IZD-POD/IFP-GFI-IZD-POD_1000374/P1075336" xmlDataType="decimal"/>
    </xmlCellPr>
  </singleXmlCell>
  <singleXmlCell id="250" xr6:uid="{00000000-000C-0000-FFFF-FFFFF5000000}" r="I129" connectionId="0">
    <xmlCellPr id="1" xr6:uid="{00000000-0010-0000-F500-000001000000}" uniqueName="P1075337">
      <xmlPr mapId="1" xpath="/TFI-IZD-POD/IFP-GFI-IZD-POD_1000374/P1075337" xmlDataType="decimal"/>
    </xmlCellPr>
  </singleXmlCell>
  <singleXmlCell id="251" xr6:uid="{00000000-000C-0000-FFFF-FFFFF6000000}" r="H130" connectionId="0">
    <xmlCellPr id="1" xr6:uid="{00000000-0010-0000-F600-000001000000}" uniqueName="P1075338">
      <xmlPr mapId="1" xpath="/TFI-IZD-POD/IFP-GFI-IZD-POD_1000374/P1075338" xmlDataType="decimal"/>
    </xmlCellPr>
  </singleXmlCell>
  <singleXmlCell id="252" xr6:uid="{00000000-000C-0000-FFFF-FFFFF7000000}" r="I130" connectionId="0">
    <xmlCellPr id="1" xr6:uid="{00000000-0010-0000-F700-000001000000}" uniqueName="P1075339">
      <xmlPr mapId="1" xpath="/TFI-IZD-POD/IFP-GFI-IZD-POD_1000374/P1075339" xmlDataType="decimal"/>
    </xmlCellPr>
  </singleXmlCell>
  <singleXmlCell id="253" xr6:uid="{00000000-000C-0000-FFFF-FFFFF8000000}" r="H131" connectionId="0">
    <xmlCellPr id="1" xr6:uid="{00000000-0010-0000-F800-000001000000}" uniqueName="P1075340">
      <xmlPr mapId="1" xpath="/TFI-IZD-POD/IFP-GFI-IZD-POD_1000374/P1075340" xmlDataType="decimal"/>
    </xmlCellPr>
  </singleXmlCell>
  <singleXmlCell id="254" xr6:uid="{00000000-000C-0000-FFFF-FFFFF9000000}" r="I131" connectionId="0">
    <xmlCellPr id="1" xr6:uid="{00000000-0010-0000-F900-000001000000}" uniqueName="P1075341">
      <xmlPr mapId="1" xpath="/TFI-IZD-POD/IFP-GFI-IZD-POD_1000374/P1075341" xmlDataType="decimal"/>
    </xmlCellPr>
  </singleXmlCell>
  <singleXmlCell id="255" xr6:uid="{00000000-000C-0000-FFFF-FFFFFA000000}" r="H132" connectionId="0">
    <xmlCellPr id="1" xr6:uid="{00000000-0010-0000-FA00-000001000000}" uniqueName="P1075342">
      <xmlPr mapId="1" xpath="/TFI-IZD-POD/IFP-GFI-IZD-POD_1000374/P1075342" xmlDataType="decimal"/>
    </xmlCellPr>
  </singleXmlCell>
  <singleXmlCell id="256" xr6:uid="{00000000-000C-0000-FFFF-FFFFFB000000}" r="I132" connectionId="0">
    <xmlCellPr id="1" xr6:uid="{00000000-0010-0000-FB00-000001000000}" uniqueName="P1075343">
      <xmlPr mapId="1" xpath="/TFI-IZD-POD/IFP-GFI-IZD-POD_1000374/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7" xr6:uid="{00000000-000C-0000-FFFF-FFFFFC000000}" r="H8" connectionId="0">
    <xmlCellPr id="1" xr6:uid="{00000000-0010-0000-FC00-000001000000}" uniqueName="P1076024">
      <xmlPr mapId="1" xpath="/TFI-IZD-POD/ISD-GFI-IZD-POD_1000375/P1076024" xmlDataType="decimal"/>
    </xmlCellPr>
  </singleXmlCell>
  <singleXmlCell id="258" xr6:uid="{00000000-000C-0000-FFFF-FFFFFD000000}" r="I8" connectionId="0">
    <xmlCellPr id="1" xr6:uid="{00000000-0010-0000-FD00-000001000000}" uniqueName="P1082291">
      <xmlPr mapId="1" xpath="/TFI-IZD-POD/ISD-GFI-IZD-POD_1000375/P1082291" xmlDataType="decimal"/>
    </xmlCellPr>
  </singleXmlCell>
  <singleXmlCell id="259" xr6:uid="{00000000-000C-0000-FFFF-FFFFFE000000}" r="J8" connectionId="0">
    <xmlCellPr id="1" xr6:uid="{00000000-0010-0000-FE00-000001000000}" uniqueName="P1076032">
      <xmlPr mapId="1" xpath="/TFI-IZD-POD/ISD-GFI-IZD-POD_1000375/P1076032" xmlDataType="decimal"/>
    </xmlCellPr>
  </singleXmlCell>
  <singleXmlCell id="260" xr6:uid="{00000000-000C-0000-FFFF-FFFFFF000000}" r="K8" connectionId="0">
    <xmlCellPr id="1" xr6:uid="{00000000-0010-0000-FF00-000001000000}" uniqueName="P1082293">
      <xmlPr mapId="1" xpath="/TFI-IZD-POD/ISD-GFI-IZD-POD_1000375/P1082293" xmlDataType="decimal"/>
    </xmlCellPr>
  </singleXmlCell>
  <singleXmlCell id="261" xr6:uid="{00000000-000C-0000-FFFF-FFFF00010000}" r="H9" connectionId="0">
    <xmlCellPr id="1" xr6:uid="{00000000-0010-0000-0001-000001000000}" uniqueName="P1076039">
      <xmlPr mapId="1" xpath="/TFI-IZD-POD/ISD-GFI-IZD-POD_1000375/P1076039" xmlDataType="decimal"/>
    </xmlCellPr>
  </singleXmlCell>
  <singleXmlCell id="262" xr6:uid="{00000000-000C-0000-FFFF-FFFF01010000}" r="I9" connectionId="0">
    <xmlCellPr id="1" xr6:uid="{00000000-0010-0000-0101-000001000000}" uniqueName="P1082294">
      <xmlPr mapId="1" xpath="/TFI-IZD-POD/ISD-GFI-IZD-POD_1000375/P1082294" xmlDataType="decimal"/>
    </xmlCellPr>
  </singleXmlCell>
  <singleXmlCell id="263" xr6:uid="{00000000-000C-0000-FFFF-FFFF02010000}" r="J9" connectionId="0">
    <xmlCellPr id="1" xr6:uid="{00000000-0010-0000-0201-000001000000}" uniqueName="P1076041">
      <xmlPr mapId="1" xpath="/TFI-IZD-POD/ISD-GFI-IZD-POD_1000375/P1076041" xmlDataType="decimal"/>
    </xmlCellPr>
  </singleXmlCell>
  <singleXmlCell id="264" xr6:uid="{00000000-000C-0000-FFFF-FFFF03010000}" r="K9" connectionId="0">
    <xmlCellPr id="1" xr6:uid="{00000000-0010-0000-0301-000001000000}" uniqueName="P1082296">
      <xmlPr mapId="1" xpath="/TFI-IZD-POD/ISD-GFI-IZD-POD_1000375/P1082296" xmlDataType="decimal"/>
    </xmlCellPr>
  </singleXmlCell>
  <singleXmlCell id="265" xr6:uid="{00000000-000C-0000-FFFF-FFFF04010000}" r="H10" connectionId="0">
    <xmlCellPr id="1" xr6:uid="{00000000-0010-0000-0401-000001000000}" uniqueName="P1076043">
      <xmlPr mapId="1" xpath="/TFI-IZD-POD/ISD-GFI-IZD-POD_1000375/P1076043" xmlDataType="decimal"/>
    </xmlCellPr>
  </singleXmlCell>
  <singleXmlCell id="266" xr6:uid="{00000000-000C-0000-FFFF-FFFF05010000}" r="I10" connectionId="0">
    <xmlCellPr id="1" xr6:uid="{00000000-0010-0000-0501-000001000000}" uniqueName="P1082297">
      <xmlPr mapId="1" xpath="/TFI-IZD-POD/ISD-GFI-IZD-POD_1000375/P1082297" xmlDataType="decimal"/>
    </xmlCellPr>
  </singleXmlCell>
  <singleXmlCell id="267" xr6:uid="{00000000-000C-0000-FFFF-FFFF06010000}" r="J10" connectionId="0">
    <xmlCellPr id="1" xr6:uid="{00000000-0010-0000-0601-000001000000}" uniqueName="P1076046">
      <xmlPr mapId="1" xpath="/TFI-IZD-POD/ISD-GFI-IZD-POD_1000375/P1076046" xmlDataType="decimal"/>
    </xmlCellPr>
  </singleXmlCell>
  <singleXmlCell id="268" xr6:uid="{00000000-000C-0000-FFFF-FFFF07010000}" r="K10" connectionId="0">
    <xmlCellPr id="1" xr6:uid="{00000000-0010-0000-0701-000001000000}" uniqueName="P1082299">
      <xmlPr mapId="1" xpath="/TFI-IZD-POD/ISD-GFI-IZD-POD_1000375/P1082299" xmlDataType="decimal"/>
    </xmlCellPr>
  </singleXmlCell>
  <singleXmlCell id="269" xr6:uid="{00000000-000C-0000-FFFF-FFFF08010000}" r="H11" connectionId="0">
    <xmlCellPr id="1" xr6:uid="{00000000-0010-0000-0801-000001000000}" uniqueName="P1076048">
      <xmlPr mapId="1" xpath="/TFI-IZD-POD/ISD-GFI-IZD-POD_1000375/P1076048" xmlDataType="decimal"/>
    </xmlCellPr>
  </singleXmlCell>
  <singleXmlCell id="270" xr6:uid="{00000000-000C-0000-FFFF-FFFF09010000}" r="I11" connectionId="0">
    <xmlCellPr id="1" xr6:uid="{00000000-0010-0000-0901-000001000000}" uniqueName="P1082302">
      <xmlPr mapId="1" xpath="/TFI-IZD-POD/ISD-GFI-IZD-POD_1000375/P1082302" xmlDataType="decimal"/>
    </xmlCellPr>
  </singleXmlCell>
  <singleXmlCell id="271" xr6:uid="{00000000-000C-0000-FFFF-FFFF0A010000}" r="J11" connectionId="0">
    <xmlCellPr id="1" xr6:uid="{00000000-0010-0000-0A01-000001000000}" uniqueName="P1076052">
      <xmlPr mapId="1" xpath="/TFI-IZD-POD/ISD-GFI-IZD-POD_1000375/P1076052" xmlDataType="decimal"/>
    </xmlCellPr>
  </singleXmlCell>
  <singleXmlCell id="272" xr6:uid="{00000000-000C-0000-FFFF-FFFF0B010000}" r="K11" connectionId="0">
    <xmlCellPr id="1" xr6:uid="{00000000-0010-0000-0B01-000001000000}" uniqueName="P1082303">
      <xmlPr mapId="1" xpath="/TFI-IZD-POD/ISD-GFI-IZD-POD_1000375/P1082303" xmlDataType="decimal"/>
    </xmlCellPr>
  </singleXmlCell>
  <singleXmlCell id="273" xr6:uid="{00000000-000C-0000-FFFF-FFFF0C010000}" r="H12" connectionId="0">
    <xmlCellPr id="1" xr6:uid="{00000000-0010-0000-0C01-000001000000}" uniqueName="P1076056">
      <xmlPr mapId="1" xpath="/TFI-IZD-POD/ISD-GFI-IZD-POD_1000375/P1076056" xmlDataType="decimal"/>
    </xmlCellPr>
  </singleXmlCell>
  <singleXmlCell id="274" xr6:uid="{00000000-000C-0000-FFFF-FFFF0D010000}" r="I12" connectionId="0">
    <xmlCellPr id="1" xr6:uid="{00000000-0010-0000-0D01-000001000000}" uniqueName="P1082305">
      <xmlPr mapId="1" xpath="/TFI-IZD-POD/ISD-GFI-IZD-POD_1000375/P1082305" xmlDataType="decimal"/>
    </xmlCellPr>
  </singleXmlCell>
  <singleXmlCell id="275" xr6:uid="{00000000-000C-0000-FFFF-FFFF0E010000}" r="J12" connectionId="0">
    <xmlCellPr id="1" xr6:uid="{00000000-0010-0000-0E01-000001000000}" uniqueName="P1076058">
      <xmlPr mapId="1" xpath="/TFI-IZD-POD/ISD-GFI-IZD-POD_1000375/P1076058" xmlDataType="decimal"/>
    </xmlCellPr>
  </singleXmlCell>
  <singleXmlCell id="276" xr6:uid="{00000000-000C-0000-FFFF-FFFF0F010000}" r="K12" connectionId="0">
    <xmlCellPr id="1" xr6:uid="{00000000-0010-0000-0F01-000001000000}" uniqueName="P1082307">
      <xmlPr mapId="1" xpath="/TFI-IZD-POD/ISD-GFI-IZD-POD_1000375/P1082307" xmlDataType="decimal"/>
    </xmlCellPr>
  </singleXmlCell>
  <singleXmlCell id="277" xr6:uid="{00000000-000C-0000-FFFF-FFFF10010000}" r="H13" connectionId="0">
    <xmlCellPr id="1" xr6:uid="{00000000-0010-0000-1001-000001000000}" uniqueName="P1076060">
      <xmlPr mapId="1" xpath="/TFI-IZD-POD/ISD-GFI-IZD-POD_1000375/P1076060" xmlDataType="decimal"/>
    </xmlCellPr>
  </singleXmlCell>
  <singleXmlCell id="278" xr6:uid="{00000000-000C-0000-FFFF-FFFF11010000}" r="I13" connectionId="0">
    <xmlCellPr id="1" xr6:uid="{00000000-0010-0000-1101-000001000000}" uniqueName="P1082308">
      <xmlPr mapId="1" xpath="/TFI-IZD-POD/ISD-GFI-IZD-POD_1000375/P1082308" xmlDataType="decimal"/>
    </xmlCellPr>
  </singleXmlCell>
  <singleXmlCell id="279" xr6:uid="{00000000-000C-0000-FFFF-FFFF12010000}" r="J13" connectionId="0">
    <xmlCellPr id="1" xr6:uid="{00000000-0010-0000-1201-000001000000}" uniqueName="P1076062">
      <xmlPr mapId="1" xpath="/TFI-IZD-POD/ISD-GFI-IZD-POD_1000375/P1076062" xmlDataType="decimal"/>
    </xmlCellPr>
  </singleXmlCell>
  <singleXmlCell id="280" xr6:uid="{00000000-000C-0000-FFFF-FFFF13010000}" r="K13" connectionId="0">
    <xmlCellPr id="1" xr6:uid="{00000000-0010-0000-1301-000001000000}" uniqueName="P1082310">
      <xmlPr mapId="1" xpath="/TFI-IZD-POD/ISD-GFI-IZD-POD_1000375/P1082310" xmlDataType="decimal"/>
    </xmlCellPr>
  </singleXmlCell>
  <singleXmlCell id="281" xr6:uid="{00000000-000C-0000-FFFF-FFFF14010000}" r="H14" connectionId="0">
    <xmlCellPr id="1" xr6:uid="{00000000-0010-0000-1401-000001000000}" uniqueName="P1076064">
      <xmlPr mapId="1" xpath="/TFI-IZD-POD/ISD-GFI-IZD-POD_1000375/P1076064" xmlDataType="decimal"/>
    </xmlCellPr>
  </singleXmlCell>
  <singleXmlCell id="282" xr6:uid="{00000000-000C-0000-FFFF-FFFF15010000}" r="I14" connectionId="0">
    <xmlCellPr id="1" xr6:uid="{00000000-0010-0000-1501-000001000000}" uniqueName="P1082311">
      <xmlPr mapId="1" xpath="/TFI-IZD-POD/ISD-GFI-IZD-POD_1000375/P1082311" xmlDataType="decimal"/>
    </xmlCellPr>
  </singleXmlCell>
  <singleXmlCell id="283" xr6:uid="{00000000-000C-0000-FFFF-FFFF16010000}" r="J14" connectionId="0">
    <xmlCellPr id="1" xr6:uid="{00000000-0010-0000-1601-000001000000}" uniqueName="P1076066">
      <xmlPr mapId="1" xpath="/TFI-IZD-POD/ISD-GFI-IZD-POD_1000375/P1076066" xmlDataType="decimal"/>
    </xmlCellPr>
  </singleXmlCell>
  <singleXmlCell id="284" xr6:uid="{00000000-000C-0000-FFFF-FFFF17010000}" r="K14" connectionId="0">
    <xmlCellPr id="1" xr6:uid="{00000000-0010-0000-1701-000001000000}" uniqueName="P1082313">
      <xmlPr mapId="1" xpath="/TFI-IZD-POD/ISD-GFI-IZD-POD_1000375/P1082313" xmlDataType="decimal"/>
    </xmlCellPr>
  </singleXmlCell>
  <singleXmlCell id="285" xr6:uid="{00000000-000C-0000-FFFF-FFFF18010000}" r="H15" connectionId="0">
    <xmlCellPr id="1" xr6:uid="{00000000-0010-0000-1801-000001000000}" uniqueName="P1076069">
      <xmlPr mapId="1" xpath="/TFI-IZD-POD/ISD-GFI-IZD-POD_1000375/P1076069" xmlDataType="decimal"/>
    </xmlCellPr>
  </singleXmlCell>
  <singleXmlCell id="286" xr6:uid="{00000000-000C-0000-FFFF-FFFF19010000}" r="I15" connectionId="0">
    <xmlCellPr id="1" xr6:uid="{00000000-0010-0000-1901-000001000000}" uniqueName="P1082315">
      <xmlPr mapId="1" xpath="/TFI-IZD-POD/ISD-GFI-IZD-POD_1000375/P1082315" xmlDataType="decimal"/>
    </xmlCellPr>
  </singleXmlCell>
  <singleXmlCell id="287" xr6:uid="{00000000-000C-0000-FFFF-FFFF1A010000}" r="J15" connectionId="0">
    <xmlCellPr id="1" xr6:uid="{00000000-0010-0000-1A01-000001000000}" uniqueName="P1076071">
      <xmlPr mapId="1" xpath="/TFI-IZD-POD/ISD-GFI-IZD-POD_1000375/P1076071" xmlDataType="decimal"/>
    </xmlCellPr>
  </singleXmlCell>
  <singleXmlCell id="288" xr6:uid="{00000000-000C-0000-FFFF-FFFF1B010000}" r="K15" connectionId="0">
    <xmlCellPr id="1" xr6:uid="{00000000-0010-0000-1B01-000001000000}" uniqueName="P1082316">
      <xmlPr mapId="1" xpath="/TFI-IZD-POD/ISD-GFI-IZD-POD_1000375/P1082316" xmlDataType="decimal"/>
    </xmlCellPr>
  </singleXmlCell>
  <singleXmlCell id="289" xr6:uid="{00000000-000C-0000-FFFF-FFFF1C010000}" r="H16" connectionId="0">
    <xmlCellPr id="1" xr6:uid="{00000000-0010-0000-1C01-000001000000}" uniqueName="P1076073">
      <xmlPr mapId="1" xpath="/TFI-IZD-POD/ISD-GFI-IZD-POD_1000375/P1076073" xmlDataType="decimal"/>
    </xmlCellPr>
  </singleXmlCell>
  <singleXmlCell id="290" xr6:uid="{00000000-000C-0000-FFFF-FFFF1D010000}" r="I16" connectionId="0">
    <xmlCellPr id="1" xr6:uid="{00000000-0010-0000-1D01-000001000000}" uniqueName="P1082318">
      <xmlPr mapId="1" xpath="/TFI-IZD-POD/ISD-GFI-IZD-POD_1000375/P1082318" xmlDataType="decimal"/>
    </xmlCellPr>
  </singleXmlCell>
  <singleXmlCell id="291" xr6:uid="{00000000-000C-0000-FFFF-FFFF1E010000}" r="J16" connectionId="0">
    <xmlCellPr id="1" xr6:uid="{00000000-0010-0000-1E01-000001000000}" uniqueName="P1076076">
      <xmlPr mapId="1" xpath="/TFI-IZD-POD/ISD-GFI-IZD-POD_1000375/P1076076" xmlDataType="decimal"/>
    </xmlCellPr>
  </singleXmlCell>
  <singleXmlCell id="292" xr6:uid="{00000000-000C-0000-FFFF-FFFF1F010000}" r="K16" connectionId="0">
    <xmlCellPr id="1" xr6:uid="{00000000-0010-0000-1F01-000001000000}" uniqueName="P1082319">
      <xmlPr mapId="1" xpath="/TFI-IZD-POD/ISD-GFI-IZD-POD_1000375/P1082319" xmlDataType="decimal"/>
    </xmlCellPr>
  </singleXmlCell>
  <singleXmlCell id="293" xr6:uid="{00000000-000C-0000-FFFF-FFFF20010000}" r="H17" connectionId="0">
    <xmlCellPr id="1" xr6:uid="{00000000-0010-0000-2001-000001000000}" uniqueName="P1076078">
      <xmlPr mapId="1" xpath="/TFI-IZD-POD/ISD-GFI-IZD-POD_1000375/P1076078" xmlDataType="decimal"/>
    </xmlCellPr>
  </singleXmlCell>
  <singleXmlCell id="294" xr6:uid="{00000000-000C-0000-FFFF-FFFF21010000}" r="I17" connectionId="0">
    <xmlCellPr id="1" xr6:uid="{00000000-0010-0000-2101-000001000000}" uniqueName="P1082321">
      <xmlPr mapId="1" xpath="/TFI-IZD-POD/ISD-GFI-IZD-POD_1000375/P1082321" xmlDataType="decimal"/>
    </xmlCellPr>
  </singleXmlCell>
  <singleXmlCell id="295" xr6:uid="{00000000-000C-0000-FFFF-FFFF22010000}" r="J17" connectionId="0">
    <xmlCellPr id="1" xr6:uid="{00000000-0010-0000-2201-000001000000}" uniqueName="P1076080">
      <xmlPr mapId="1" xpath="/TFI-IZD-POD/ISD-GFI-IZD-POD_1000375/P1076080" xmlDataType="decimal"/>
    </xmlCellPr>
  </singleXmlCell>
  <singleXmlCell id="296" xr6:uid="{00000000-000C-0000-FFFF-FFFF23010000}" r="K17" connectionId="0">
    <xmlCellPr id="1" xr6:uid="{00000000-0010-0000-2301-000001000000}" uniqueName="P1082324">
      <xmlPr mapId="1" xpath="/TFI-IZD-POD/ISD-GFI-IZD-POD_1000375/P1082324" xmlDataType="decimal"/>
    </xmlCellPr>
  </singleXmlCell>
  <singleXmlCell id="297" xr6:uid="{00000000-000C-0000-FFFF-FFFF24010000}" r="H18" connectionId="0">
    <xmlCellPr id="1" xr6:uid="{00000000-0010-0000-2401-000001000000}" uniqueName="P1076082">
      <xmlPr mapId="1" xpath="/TFI-IZD-POD/ISD-GFI-IZD-POD_1000375/P1076082" xmlDataType="decimal"/>
    </xmlCellPr>
  </singleXmlCell>
  <singleXmlCell id="298" xr6:uid="{00000000-000C-0000-FFFF-FFFF25010000}" r="I18" connectionId="0">
    <xmlCellPr id="1" xr6:uid="{00000000-0010-0000-2501-000001000000}" uniqueName="P1082326">
      <xmlPr mapId="1" xpath="/TFI-IZD-POD/ISD-GFI-IZD-POD_1000375/P1082326" xmlDataType="decimal"/>
    </xmlCellPr>
  </singleXmlCell>
  <singleXmlCell id="299" xr6:uid="{00000000-000C-0000-FFFF-FFFF26010000}" r="J18" connectionId="0">
    <xmlCellPr id="1" xr6:uid="{00000000-0010-0000-2601-000001000000}" uniqueName="P1076084">
      <xmlPr mapId="1" xpath="/TFI-IZD-POD/ISD-GFI-IZD-POD_1000375/P1076084" xmlDataType="decimal"/>
    </xmlCellPr>
  </singleXmlCell>
  <singleXmlCell id="300" xr6:uid="{00000000-000C-0000-FFFF-FFFF27010000}" r="K18" connectionId="0">
    <xmlCellPr id="1" xr6:uid="{00000000-0010-0000-2701-000001000000}" uniqueName="P1082327">
      <xmlPr mapId="1" xpath="/TFI-IZD-POD/ISD-GFI-IZD-POD_1000375/P1082327" xmlDataType="decimal"/>
    </xmlCellPr>
  </singleXmlCell>
  <singleXmlCell id="301" xr6:uid="{00000000-000C-0000-FFFF-FFFF28010000}" r="H19" connectionId="0">
    <xmlCellPr id="1" xr6:uid="{00000000-0010-0000-2801-000001000000}" uniqueName="P1076087">
      <xmlPr mapId="1" xpath="/TFI-IZD-POD/ISD-GFI-IZD-POD_1000375/P1076087" xmlDataType="decimal"/>
    </xmlCellPr>
  </singleXmlCell>
  <singleXmlCell id="302" xr6:uid="{00000000-000C-0000-FFFF-FFFF29010000}" r="I19" connectionId="0">
    <xmlCellPr id="1" xr6:uid="{00000000-0010-0000-2901-000001000000}" uniqueName="P1082329">
      <xmlPr mapId="1" xpath="/TFI-IZD-POD/ISD-GFI-IZD-POD_1000375/P1082329" xmlDataType="decimal"/>
    </xmlCellPr>
  </singleXmlCell>
  <singleXmlCell id="303" xr6:uid="{00000000-000C-0000-FFFF-FFFF2A010000}" r="J19" connectionId="0">
    <xmlCellPr id="1" xr6:uid="{00000000-0010-0000-2A01-000001000000}" uniqueName="P1076090">
      <xmlPr mapId="1" xpath="/TFI-IZD-POD/ISD-GFI-IZD-POD_1000375/P1076090" xmlDataType="decimal"/>
    </xmlCellPr>
  </singleXmlCell>
  <singleXmlCell id="304" xr6:uid="{00000000-000C-0000-FFFF-FFFF2B010000}" r="K19" connectionId="0">
    <xmlCellPr id="1" xr6:uid="{00000000-0010-0000-2B01-000001000000}" uniqueName="P1082330">
      <xmlPr mapId="1" xpath="/TFI-IZD-POD/ISD-GFI-IZD-POD_1000375/P1082330" xmlDataType="decimal"/>
    </xmlCellPr>
  </singleXmlCell>
  <singleXmlCell id="305" xr6:uid="{00000000-000C-0000-FFFF-FFFF2C010000}" r="H20" connectionId="0">
    <xmlCellPr id="1" xr6:uid="{00000000-0010-0000-2C01-000001000000}" uniqueName="P1076092">
      <xmlPr mapId="1" xpath="/TFI-IZD-POD/ISD-GFI-IZD-POD_1000375/P1076092" xmlDataType="decimal"/>
    </xmlCellPr>
  </singleXmlCell>
  <singleXmlCell id="306" xr6:uid="{00000000-000C-0000-FFFF-FFFF2D010000}" r="I20" connectionId="0">
    <xmlCellPr id="1" xr6:uid="{00000000-0010-0000-2D01-000001000000}" uniqueName="P1082332">
      <xmlPr mapId="1" xpath="/TFI-IZD-POD/ISD-GFI-IZD-POD_1000375/P1082332" xmlDataType="decimal"/>
    </xmlCellPr>
  </singleXmlCell>
  <singleXmlCell id="307" xr6:uid="{00000000-000C-0000-FFFF-FFFF2E010000}" r="J20" connectionId="0">
    <xmlCellPr id="1" xr6:uid="{00000000-0010-0000-2E01-000001000000}" uniqueName="P1076094">
      <xmlPr mapId="1" xpath="/TFI-IZD-POD/ISD-GFI-IZD-POD_1000375/P1076094" xmlDataType="decimal"/>
    </xmlCellPr>
  </singleXmlCell>
  <singleXmlCell id="308" xr6:uid="{00000000-000C-0000-FFFF-FFFF2F010000}" r="K20" connectionId="0">
    <xmlCellPr id="1" xr6:uid="{00000000-0010-0000-2F01-000001000000}" uniqueName="P1082334">
      <xmlPr mapId="1" xpath="/TFI-IZD-POD/ISD-GFI-IZD-POD_1000375/P1082334" xmlDataType="decimal"/>
    </xmlCellPr>
  </singleXmlCell>
  <singleXmlCell id="309" xr6:uid="{00000000-000C-0000-FFFF-FFFF30010000}" r="H21" connectionId="0">
    <xmlCellPr id="1" xr6:uid="{00000000-0010-0000-3001-000001000000}" uniqueName="P1076095">
      <xmlPr mapId="1" xpath="/TFI-IZD-POD/ISD-GFI-IZD-POD_1000375/P1076095" xmlDataType="decimal"/>
    </xmlCellPr>
  </singleXmlCell>
  <singleXmlCell id="310" xr6:uid="{00000000-000C-0000-FFFF-FFFF31010000}" r="I21" connectionId="0">
    <xmlCellPr id="1" xr6:uid="{00000000-0010-0000-3101-000001000000}" uniqueName="P1082335">
      <xmlPr mapId="1" xpath="/TFI-IZD-POD/ISD-GFI-IZD-POD_1000375/P1082335" xmlDataType="decimal"/>
    </xmlCellPr>
  </singleXmlCell>
  <singleXmlCell id="311" xr6:uid="{00000000-000C-0000-FFFF-FFFF32010000}" r="J21" connectionId="0">
    <xmlCellPr id="1" xr6:uid="{00000000-0010-0000-3201-000001000000}" uniqueName="P1076098">
      <xmlPr mapId="1" xpath="/TFI-IZD-POD/ISD-GFI-IZD-POD_1000375/P1076098" xmlDataType="decimal"/>
    </xmlCellPr>
  </singleXmlCell>
  <singleXmlCell id="312" xr6:uid="{00000000-000C-0000-FFFF-FFFF33010000}" r="K21" connectionId="0">
    <xmlCellPr id="1" xr6:uid="{00000000-0010-0000-3301-000001000000}" uniqueName="P1082337">
      <xmlPr mapId="1" xpath="/TFI-IZD-POD/ISD-GFI-IZD-POD_1000375/P1082337" xmlDataType="decimal"/>
    </xmlCellPr>
  </singleXmlCell>
  <singleXmlCell id="313" xr6:uid="{00000000-000C-0000-FFFF-FFFF34010000}" r="H22" connectionId="0">
    <xmlCellPr id="1" xr6:uid="{00000000-0010-0000-3401-000001000000}" uniqueName="P1076101">
      <xmlPr mapId="1" xpath="/TFI-IZD-POD/ISD-GFI-IZD-POD_1000375/P1076101" xmlDataType="decimal"/>
    </xmlCellPr>
  </singleXmlCell>
  <singleXmlCell id="314" xr6:uid="{00000000-000C-0000-FFFF-FFFF35010000}" r="I22" connectionId="0">
    <xmlCellPr id="1" xr6:uid="{00000000-0010-0000-3501-000001000000}" uniqueName="P1082339">
      <xmlPr mapId="1" xpath="/TFI-IZD-POD/ISD-GFI-IZD-POD_1000375/P1082339" xmlDataType="decimal"/>
    </xmlCellPr>
  </singleXmlCell>
  <singleXmlCell id="315" xr6:uid="{00000000-000C-0000-FFFF-FFFF36010000}" r="J22" connectionId="0">
    <xmlCellPr id="1" xr6:uid="{00000000-0010-0000-3601-000001000000}" uniqueName="P1076103">
      <xmlPr mapId="1" xpath="/TFI-IZD-POD/ISD-GFI-IZD-POD_1000375/P1076103" xmlDataType="decimal"/>
    </xmlCellPr>
  </singleXmlCell>
  <singleXmlCell id="316" xr6:uid="{00000000-000C-0000-FFFF-FFFF37010000}" r="K22" connectionId="0">
    <xmlCellPr id="1" xr6:uid="{00000000-0010-0000-3701-000001000000}" uniqueName="P1082340">
      <xmlPr mapId="1" xpath="/TFI-IZD-POD/ISD-GFI-IZD-POD_1000375/P1082340" xmlDataType="decimal"/>
    </xmlCellPr>
  </singleXmlCell>
  <singleXmlCell id="317" xr6:uid="{00000000-000C-0000-FFFF-FFFF38010000}" r="H23" connectionId="0">
    <xmlCellPr id="1" xr6:uid="{00000000-0010-0000-3801-000001000000}" uniqueName="P1076105">
      <xmlPr mapId="1" xpath="/TFI-IZD-POD/ISD-GFI-IZD-POD_1000375/P1076105" xmlDataType="decimal"/>
    </xmlCellPr>
  </singleXmlCell>
  <singleXmlCell id="318" xr6:uid="{00000000-000C-0000-FFFF-FFFF39010000}" r="I23" connectionId="0">
    <xmlCellPr id="1" xr6:uid="{00000000-0010-0000-3901-000001000000}" uniqueName="P1082342">
      <xmlPr mapId="1" xpath="/TFI-IZD-POD/ISD-GFI-IZD-POD_1000375/P1082342" xmlDataType="decimal"/>
    </xmlCellPr>
  </singleXmlCell>
  <singleXmlCell id="319" xr6:uid="{00000000-000C-0000-FFFF-FFFF3A010000}" r="J23" connectionId="0">
    <xmlCellPr id="1" xr6:uid="{00000000-0010-0000-3A01-000001000000}" uniqueName="P1076107">
      <xmlPr mapId="1" xpath="/TFI-IZD-POD/ISD-GFI-IZD-POD_1000375/P1076107" xmlDataType="decimal"/>
    </xmlCellPr>
  </singleXmlCell>
  <singleXmlCell id="320" xr6:uid="{00000000-000C-0000-FFFF-FFFF3B010000}" r="K23" connectionId="0">
    <xmlCellPr id="1" xr6:uid="{00000000-0010-0000-3B01-000001000000}" uniqueName="P1082345">
      <xmlPr mapId="1" xpath="/TFI-IZD-POD/ISD-GFI-IZD-POD_1000375/P1082345" xmlDataType="decimal"/>
    </xmlCellPr>
  </singleXmlCell>
  <singleXmlCell id="321" xr6:uid="{00000000-000C-0000-FFFF-FFFF3C010000}" r="H24" connectionId="0">
    <xmlCellPr id="1" xr6:uid="{00000000-0010-0000-3C01-000001000000}" uniqueName="P1076109">
      <xmlPr mapId="1" xpath="/TFI-IZD-POD/ISD-GFI-IZD-POD_1000375/P1076109" xmlDataType="decimal"/>
    </xmlCellPr>
  </singleXmlCell>
  <singleXmlCell id="322" xr6:uid="{00000000-000C-0000-FFFF-FFFF3D010000}" r="I24" connectionId="0">
    <xmlCellPr id="1" xr6:uid="{00000000-0010-0000-3D01-000001000000}" uniqueName="P1082347">
      <xmlPr mapId="1" xpath="/TFI-IZD-POD/ISD-GFI-IZD-POD_1000375/P1082347" xmlDataType="decimal"/>
    </xmlCellPr>
  </singleXmlCell>
  <singleXmlCell id="323" xr6:uid="{00000000-000C-0000-FFFF-FFFF3E010000}" r="J24" connectionId="0">
    <xmlCellPr id="1" xr6:uid="{00000000-0010-0000-3E01-000001000000}" uniqueName="P1076111">
      <xmlPr mapId="1" xpath="/TFI-IZD-POD/ISD-GFI-IZD-POD_1000375/P1076111" xmlDataType="decimal"/>
    </xmlCellPr>
  </singleXmlCell>
  <singleXmlCell id="324" xr6:uid="{00000000-000C-0000-FFFF-FFFF3F010000}" r="K24" connectionId="0">
    <xmlCellPr id="1" xr6:uid="{00000000-0010-0000-3F01-000001000000}" uniqueName="P1082348">
      <xmlPr mapId="1" xpath="/TFI-IZD-POD/ISD-GFI-IZD-POD_1000375/P1082348" xmlDataType="decimal"/>
    </xmlCellPr>
  </singleXmlCell>
  <singleXmlCell id="325" xr6:uid="{00000000-000C-0000-FFFF-FFFF40010000}" r="H25" connectionId="0">
    <xmlCellPr id="1" xr6:uid="{00000000-0010-0000-4001-000001000000}" uniqueName="P1076113">
      <xmlPr mapId="1" xpath="/TFI-IZD-POD/ISD-GFI-IZD-POD_1000375/P1076113" xmlDataType="decimal"/>
    </xmlCellPr>
  </singleXmlCell>
  <singleXmlCell id="326" xr6:uid="{00000000-000C-0000-FFFF-FFFF41010000}" r="I25" connectionId="0">
    <xmlCellPr id="1" xr6:uid="{00000000-0010-0000-4101-000001000000}" uniqueName="P1082350">
      <xmlPr mapId="1" xpath="/TFI-IZD-POD/ISD-GFI-IZD-POD_1000375/P1082350" xmlDataType="decimal"/>
    </xmlCellPr>
  </singleXmlCell>
  <singleXmlCell id="327" xr6:uid="{00000000-000C-0000-FFFF-FFFF42010000}" r="J25" connectionId="0">
    <xmlCellPr id="1" xr6:uid="{00000000-0010-0000-4201-000001000000}" uniqueName="P1076115">
      <xmlPr mapId="1" xpath="/TFI-IZD-POD/ISD-GFI-IZD-POD_1000375/P1076115" xmlDataType="decimal"/>
    </xmlCellPr>
  </singleXmlCell>
  <singleXmlCell id="328" xr6:uid="{00000000-000C-0000-FFFF-FFFF43010000}" r="K25" connectionId="0">
    <xmlCellPr id="1" xr6:uid="{00000000-0010-0000-4301-000001000000}" uniqueName="P1082352">
      <xmlPr mapId="1" xpath="/TFI-IZD-POD/ISD-GFI-IZD-POD_1000375/P1082352" xmlDataType="decimal"/>
    </xmlCellPr>
  </singleXmlCell>
  <singleXmlCell id="329" xr6:uid="{00000000-000C-0000-FFFF-FFFF44010000}" r="H26" connectionId="0">
    <xmlCellPr id="1" xr6:uid="{00000000-0010-0000-4401-000001000000}" uniqueName="P1076117">
      <xmlPr mapId="1" xpath="/TFI-IZD-POD/ISD-GFI-IZD-POD_1000375/P1076117" xmlDataType="decimal"/>
    </xmlCellPr>
  </singleXmlCell>
  <singleXmlCell id="330" xr6:uid="{00000000-000C-0000-FFFF-FFFF45010000}" r="I26" connectionId="0">
    <xmlCellPr id="1" xr6:uid="{00000000-0010-0000-4501-000001000000}" uniqueName="P1082353">
      <xmlPr mapId="1" xpath="/TFI-IZD-POD/ISD-GFI-IZD-POD_1000375/P1082353" xmlDataType="decimal"/>
    </xmlCellPr>
  </singleXmlCell>
  <singleXmlCell id="331" xr6:uid="{00000000-000C-0000-FFFF-FFFF46010000}" r="J26" connectionId="0">
    <xmlCellPr id="1" xr6:uid="{00000000-0010-0000-4601-000001000000}" uniqueName="P1076122">
      <xmlPr mapId="1" xpath="/TFI-IZD-POD/ISD-GFI-IZD-POD_1000375/P1076122" xmlDataType="decimal"/>
    </xmlCellPr>
  </singleXmlCell>
  <singleXmlCell id="332" xr6:uid="{00000000-000C-0000-FFFF-FFFF47010000}" r="K26" connectionId="0">
    <xmlCellPr id="1" xr6:uid="{00000000-0010-0000-4701-000001000000}" uniqueName="P1082355">
      <xmlPr mapId="1" xpath="/TFI-IZD-POD/ISD-GFI-IZD-POD_1000375/P1082355" xmlDataType="decimal"/>
    </xmlCellPr>
  </singleXmlCell>
  <singleXmlCell id="333" xr6:uid="{00000000-000C-0000-FFFF-FFFF48010000}" r="H27" connectionId="0">
    <xmlCellPr id="1" xr6:uid="{00000000-0010-0000-4801-000001000000}" uniqueName="P1076126">
      <xmlPr mapId="1" xpath="/TFI-IZD-POD/ISD-GFI-IZD-POD_1000375/P1076126" xmlDataType="decimal"/>
    </xmlCellPr>
  </singleXmlCell>
  <singleXmlCell id="334" xr6:uid="{00000000-000C-0000-FFFF-FFFF49010000}" r="I27" connectionId="0">
    <xmlCellPr id="1" xr6:uid="{00000000-0010-0000-4901-000001000000}" uniqueName="P1082357">
      <xmlPr mapId="1" xpath="/TFI-IZD-POD/ISD-GFI-IZD-POD_1000375/P1082357" xmlDataType="decimal"/>
    </xmlCellPr>
  </singleXmlCell>
  <singleXmlCell id="335" xr6:uid="{00000000-000C-0000-FFFF-FFFF4A010000}" r="J27" connectionId="0">
    <xmlCellPr id="1" xr6:uid="{00000000-0010-0000-4A01-000001000000}" uniqueName="P1076128">
      <xmlPr mapId="1" xpath="/TFI-IZD-POD/ISD-GFI-IZD-POD_1000375/P1076128" xmlDataType="decimal"/>
    </xmlCellPr>
  </singleXmlCell>
  <singleXmlCell id="336" xr6:uid="{00000000-000C-0000-FFFF-FFFF4B010000}" r="K27" connectionId="0">
    <xmlCellPr id="1" xr6:uid="{00000000-0010-0000-4B01-000001000000}" uniqueName="P1082359">
      <xmlPr mapId="1" xpath="/TFI-IZD-POD/ISD-GFI-IZD-POD_1000375/P1082359" xmlDataType="decimal"/>
    </xmlCellPr>
  </singleXmlCell>
  <singleXmlCell id="337" xr6:uid="{00000000-000C-0000-FFFF-FFFF4C010000}" r="H28" connectionId="0">
    <xmlCellPr id="1" xr6:uid="{00000000-0010-0000-4C01-000001000000}" uniqueName="P1076130">
      <xmlPr mapId="1" xpath="/TFI-IZD-POD/ISD-GFI-IZD-POD_1000375/P1076130" xmlDataType="decimal"/>
    </xmlCellPr>
  </singleXmlCell>
  <singleXmlCell id="338" xr6:uid="{00000000-000C-0000-FFFF-FFFF4D010000}" r="I28" connectionId="0">
    <xmlCellPr id="1" xr6:uid="{00000000-0010-0000-4D01-000001000000}" uniqueName="P1082363">
      <xmlPr mapId="1" xpath="/TFI-IZD-POD/ISD-GFI-IZD-POD_1000375/P1082363" xmlDataType="decimal"/>
    </xmlCellPr>
  </singleXmlCell>
  <singleXmlCell id="339" xr6:uid="{00000000-000C-0000-FFFF-FFFF4E010000}" r="J28" connectionId="0">
    <xmlCellPr id="1" xr6:uid="{00000000-0010-0000-4E01-000001000000}" uniqueName="P1076132">
      <xmlPr mapId="1" xpath="/TFI-IZD-POD/ISD-GFI-IZD-POD_1000375/P1076132" xmlDataType="decimal"/>
    </xmlCellPr>
  </singleXmlCell>
  <singleXmlCell id="340" xr6:uid="{00000000-000C-0000-FFFF-FFFF4F010000}" r="K28" connectionId="0">
    <xmlCellPr id="1" xr6:uid="{00000000-0010-0000-4F01-000001000000}" uniqueName="P1082371">
      <xmlPr mapId="1" xpath="/TFI-IZD-POD/ISD-GFI-IZD-POD_1000375/P1082371" xmlDataType="decimal"/>
    </xmlCellPr>
  </singleXmlCell>
  <singleXmlCell id="341" xr6:uid="{00000000-000C-0000-FFFF-FFFF50010000}" r="H29" connectionId="0">
    <xmlCellPr id="1" xr6:uid="{00000000-0010-0000-5001-000001000000}" uniqueName="P1076134">
      <xmlPr mapId="1" xpath="/TFI-IZD-POD/ISD-GFI-IZD-POD_1000375/P1076134" xmlDataType="decimal"/>
    </xmlCellPr>
  </singleXmlCell>
  <singleXmlCell id="342" xr6:uid="{00000000-000C-0000-FFFF-FFFF51010000}" r="I29" connectionId="0">
    <xmlCellPr id="1" xr6:uid="{00000000-0010-0000-5101-000001000000}" uniqueName="P1082373">
      <xmlPr mapId="1" xpath="/TFI-IZD-POD/ISD-GFI-IZD-POD_1000375/P1082373" xmlDataType="decimal"/>
    </xmlCellPr>
  </singleXmlCell>
  <singleXmlCell id="343" xr6:uid="{00000000-000C-0000-FFFF-FFFF52010000}" r="J29" connectionId="0">
    <xmlCellPr id="1" xr6:uid="{00000000-0010-0000-5201-000001000000}" uniqueName="P1076136">
      <xmlPr mapId="1" xpath="/TFI-IZD-POD/ISD-GFI-IZD-POD_1000375/P1076136" xmlDataType="decimal"/>
    </xmlCellPr>
  </singleXmlCell>
  <singleXmlCell id="344" xr6:uid="{00000000-000C-0000-FFFF-FFFF53010000}" r="K29" connectionId="0">
    <xmlCellPr id="1" xr6:uid="{00000000-0010-0000-5301-000001000000}" uniqueName="P1082375">
      <xmlPr mapId="1" xpath="/TFI-IZD-POD/ISD-GFI-IZD-POD_1000375/P1082375" xmlDataType="decimal"/>
    </xmlCellPr>
  </singleXmlCell>
  <singleXmlCell id="345" xr6:uid="{00000000-000C-0000-FFFF-FFFF54010000}" r="H30" connectionId="0">
    <xmlCellPr id="1" xr6:uid="{00000000-0010-0000-5401-000001000000}" uniqueName="P1076138">
      <xmlPr mapId="1" xpath="/TFI-IZD-POD/ISD-GFI-IZD-POD_1000375/P1076138" xmlDataType="decimal"/>
    </xmlCellPr>
  </singleXmlCell>
  <singleXmlCell id="346" xr6:uid="{00000000-000C-0000-FFFF-FFFF55010000}" r="I30" connectionId="0">
    <xmlCellPr id="1" xr6:uid="{00000000-0010-0000-5501-000001000000}" uniqueName="P1082377">
      <xmlPr mapId="1" xpath="/TFI-IZD-POD/ISD-GFI-IZD-POD_1000375/P1082377" xmlDataType="decimal"/>
    </xmlCellPr>
  </singleXmlCell>
  <singleXmlCell id="347" xr6:uid="{00000000-000C-0000-FFFF-FFFF56010000}" r="J30" connectionId="0">
    <xmlCellPr id="1" xr6:uid="{00000000-0010-0000-5601-000001000000}" uniqueName="P1076140">
      <xmlPr mapId="1" xpath="/TFI-IZD-POD/ISD-GFI-IZD-POD_1000375/P1076140" xmlDataType="decimal"/>
    </xmlCellPr>
  </singleXmlCell>
  <singleXmlCell id="348" xr6:uid="{00000000-000C-0000-FFFF-FFFF57010000}" r="K30" connectionId="0">
    <xmlCellPr id="1" xr6:uid="{00000000-0010-0000-5701-000001000000}" uniqueName="P1082379">
      <xmlPr mapId="1" xpath="/TFI-IZD-POD/ISD-GFI-IZD-POD_1000375/P1082379" xmlDataType="decimal"/>
    </xmlCellPr>
  </singleXmlCell>
  <singleXmlCell id="349" xr6:uid="{00000000-000C-0000-FFFF-FFFF58010000}" r="H31" connectionId="0">
    <xmlCellPr id="1" xr6:uid="{00000000-0010-0000-5801-000001000000}" uniqueName="P1076142">
      <xmlPr mapId="1" xpath="/TFI-IZD-POD/ISD-GFI-IZD-POD_1000375/P1076142" xmlDataType="decimal"/>
    </xmlCellPr>
  </singleXmlCell>
  <singleXmlCell id="350" xr6:uid="{00000000-000C-0000-FFFF-FFFF59010000}" r="I31" connectionId="0">
    <xmlCellPr id="1" xr6:uid="{00000000-0010-0000-5901-000001000000}" uniqueName="P1082380">
      <xmlPr mapId="1" xpath="/TFI-IZD-POD/ISD-GFI-IZD-POD_1000375/P1082380" xmlDataType="decimal"/>
    </xmlCellPr>
  </singleXmlCell>
  <singleXmlCell id="351" xr6:uid="{00000000-000C-0000-FFFF-FFFF5A010000}" r="J31" connectionId="0">
    <xmlCellPr id="1" xr6:uid="{00000000-0010-0000-5A01-000001000000}" uniqueName="P1076144">
      <xmlPr mapId="1" xpath="/TFI-IZD-POD/ISD-GFI-IZD-POD_1000375/P1076144" xmlDataType="decimal"/>
    </xmlCellPr>
  </singleXmlCell>
  <singleXmlCell id="352" xr6:uid="{00000000-000C-0000-FFFF-FFFF5B010000}" r="K31" connectionId="0">
    <xmlCellPr id="1" xr6:uid="{00000000-0010-0000-5B01-000001000000}" uniqueName="P1082382">
      <xmlPr mapId="1" xpath="/TFI-IZD-POD/ISD-GFI-IZD-POD_1000375/P1082382" xmlDataType="decimal"/>
    </xmlCellPr>
  </singleXmlCell>
  <singleXmlCell id="353" xr6:uid="{00000000-000C-0000-FFFF-FFFF5C010000}" r="H32" connectionId="0">
    <xmlCellPr id="1" xr6:uid="{00000000-0010-0000-5C01-000001000000}" uniqueName="P1076147">
      <xmlPr mapId="1" xpath="/TFI-IZD-POD/ISD-GFI-IZD-POD_1000375/P1076147" xmlDataType="decimal"/>
    </xmlCellPr>
  </singleXmlCell>
  <singleXmlCell id="354" xr6:uid="{00000000-000C-0000-FFFF-FFFF5D010000}" r="I32" connectionId="0">
    <xmlCellPr id="1" xr6:uid="{00000000-0010-0000-5D01-000001000000}" uniqueName="P1082384">
      <xmlPr mapId="1" xpath="/TFI-IZD-POD/ISD-GFI-IZD-POD_1000375/P1082384" xmlDataType="decimal"/>
    </xmlCellPr>
  </singleXmlCell>
  <singleXmlCell id="355" xr6:uid="{00000000-000C-0000-FFFF-FFFF5E010000}" r="J32" connectionId="0">
    <xmlCellPr id="1" xr6:uid="{00000000-0010-0000-5E01-000001000000}" uniqueName="P1076150">
      <xmlPr mapId="1" xpath="/TFI-IZD-POD/ISD-GFI-IZD-POD_1000375/P1076150" xmlDataType="decimal"/>
    </xmlCellPr>
  </singleXmlCell>
  <singleXmlCell id="356" xr6:uid="{00000000-000C-0000-FFFF-FFFF5F010000}" r="K32" connectionId="0">
    <xmlCellPr id="1" xr6:uid="{00000000-0010-0000-5F01-000001000000}" uniqueName="P1082386">
      <xmlPr mapId="1" xpath="/TFI-IZD-POD/ISD-GFI-IZD-POD_1000375/P1082386" xmlDataType="decimal"/>
    </xmlCellPr>
  </singleXmlCell>
  <singleXmlCell id="357" xr6:uid="{00000000-000C-0000-FFFF-FFFF60010000}" r="H33" connectionId="0">
    <xmlCellPr id="1" xr6:uid="{00000000-0010-0000-6001-000001000000}" uniqueName="P1076152">
      <xmlPr mapId="1" xpath="/TFI-IZD-POD/ISD-GFI-IZD-POD_1000375/P1076152" xmlDataType="decimal"/>
    </xmlCellPr>
  </singleXmlCell>
  <singleXmlCell id="358" xr6:uid="{00000000-000C-0000-FFFF-FFFF61010000}" r="I33" connectionId="0">
    <xmlCellPr id="1" xr6:uid="{00000000-0010-0000-6101-000001000000}" uniqueName="P1082387">
      <xmlPr mapId="1" xpath="/TFI-IZD-POD/ISD-GFI-IZD-POD_1000375/P1082387" xmlDataType="decimal"/>
    </xmlCellPr>
  </singleXmlCell>
  <singleXmlCell id="359" xr6:uid="{00000000-000C-0000-FFFF-FFFF62010000}" r="J33" connectionId="0">
    <xmlCellPr id="1" xr6:uid="{00000000-0010-0000-6201-000001000000}" uniqueName="P1076154">
      <xmlPr mapId="1" xpath="/TFI-IZD-POD/ISD-GFI-IZD-POD_1000375/P1076154" xmlDataType="decimal"/>
    </xmlCellPr>
  </singleXmlCell>
  <singleXmlCell id="360" xr6:uid="{00000000-000C-0000-FFFF-FFFF63010000}" r="K33" connectionId="0">
    <xmlCellPr id="1" xr6:uid="{00000000-0010-0000-6301-000001000000}" uniqueName="P1082389">
      <xmlPr mapId="1" xpath="/TFI-IZD-POD/ISD-GFI-IZD-POD_1000375/P1082389" xmlDataType="decimal"/>
    </xmlCellPr>
  </singleXmlCell>
  <singleXmlCell id="361" xr6:uid="{00000000-000C-0000-FFFF-FFFF64010000}" r="H34" connectionId="0">
    <xmlCellPr id="1" xr6:uid="{00000000-0010-0000-6401-000001000000}" uniqueName="P1076156">
      <xmlPr mapId="1" xpath="/TFI-IZD-POD/ISD-GFI-IZD-POD_1000375/P1076156" xmlDataType="decimal"/>
    </xmlCellPr>
  </singleXmlCell>
  <singleXmlCell id="362" xr6:uid="{00000000-000C-0000-FFFF-FFFF65010000}" r="I34" connectionId="0">
    <xmlCellPr id="1" xr6:uid="{00000000-0010-0000-6501-000001000000}" uniqueName="P1082391">
      <xmlPr mapId="1" xpath="/TFI-IZD-POD/ISD-GFI-IZD-POD_1000375/P1082391" xmlDataType="decimal"/>
    </xmlCellPr>
  </singleXmlCell>
  <singleXmlCell id="363" xr6:uid="{00000000-000C-0000-FFFF-FFFF66010000}" r="J34" connectionId="0">
    <xmlCellPr id="1" xr6:uid="{00000000-0010-0000-6601-000001000000}" uniqueName="P1076158">
      <xmlPr mapId="1" xpath="/TFI-IZD-POD/ISD-GFI-IZD-POD_1000375/P1076158" xmlDataType="decimal"/>
    </xmlCellPr>
  </singleXmlCell>
  <singleXmlCell id="364" xr6:uid="{00000000-000C-0000-FFFF-FFFF67010000}" r="K34" connectionId="0">
    <xmlCellPr id="1" xr6:uid="{00000000-0010-0000-6701-000001000000}" uniqueName="P1082393">
      <xmlPr mapId="1" xpath="/TFI-IZD-POD/ISD-GFI-IZD-POD_1000375/P1082393" xmlDataType="decimal"/>
    </xmlCellPr>
  </singleXmlCell>
  <singleXmlCell id="365" xr6:uid="{00000000-000C-0000-FFFF-FFFF68010000}" r="H35" connectionId="0">
    <xmlCellPr id="1" xr6:uid="{00000000-0010-0000-6801-000001000000}" uniqueName="P1076162">
      <xmlPr mapId="1" xpath="/TFI-IZD-POD/ISD-GFI-IZD-POD_1000375/P1076162" xmlDataType="decimal"/>
    </xmlCellPr>
  </singleXmlCell>
  <singleXmlCell id="366" xr6:uid="{00000000-000C-0000-FFFF-FFFF69010000}" r="I35" connectionId="0">
    <xmlCellPr id="1" xr6:uid="{00000000-0010-0000-6901-000001000000}" uniqueName="P1082395">
      <xmlPr mapId="1" xpath="/TFI-IZD-POD/ISD-GFI-IZD-POD_1000375/P1082395" xmlDataType="decimal"/>
    </xmlCellPr>
  </singleXmlCell>
  <singleXmlCell id="367" xr6:uid="{00000000-000C-0000-FFFF-FFFF6A010000}" r="J35" connectionId="0">
    <xmlCellPr id="1" xr6:uid="{00000000-0010-0000-6A01-000001000000}" uniqueName="P1076164">
      <xmlPr mapId="1" xpath="/TFI-IZD-POD/ISD-GFI-IZD-POD_1000375/P1076164" xmlDataType="decimal"/>
    </xmlCellPr>
  </singleXmlCell>
  <singleXmlCell id="368" xr6:uid="{00000000-000C-0000-FFFF-FFFF6B010000}" r="K35" connectionId="0">
    <xmlCellPr id="1" xr6:uid="{00000000-0010-0000-6B01-000001000000}" uniqueName="P1082397">
      <xmlPr mapId="1" xpath="/TFI-IZD-POD/ISD-GFI-IZD-POD_1000375/P1082397" xmlDataType="decimal"/>
    </xmlCellPr>
  </singleXmlCell>
  <singleXmlCell id="369" xr6:uid="{00000000-000C-0000-FFFF-FFFF6C010000}" r="H36" connectionId="0">
    <xmlCellPr id="1" xr6:uid="{00000000-0010-0000-6C01-000001000000}" uniqueName="P1076166">
      <xmlPr mapId="1" xpath="/TFI-IZD-POD/ISD-GFI-IZD-POD_1000375/P1076166" xmlDataType="decimal"/>
    </xmlCellPr>
  </singleXmlCell>
  <singleXmlCell id="370" xr6:uid="{00000000-000C-0000-FFFF-FFFF6D010000}" r="I36" connectionId="0">
    <xmlCellPr id="1" xr6:uid="{00000000-0010-0000-6D01-000001000000}" uniqueName="P1082399">
      <xmlPr mapId="1" xpath="/TFI-IZD-POD/ISD-GFI-IZD-POD_1000375/P1082399" xmlDataType="decimal"/>
    </xmlCellPr>
  </singleXmlCell>
  <singleXmlCell id="371" xr6:uid="{00000000-000C-0000-FFFF-FFFF6E010000}" r="J36" connectionId="0">
    <xmlCellPr id="1" xr6:uid="{00000000-0010-0000-6E01-000001000000}" uniqueName="P1076168">
      <xmlPr mapId="1" xpath="/TFI-IZD-POD/ISD-GFI-IZD-POD_1000375/P1076168" xmlDataType="decimal"/>
    </xmlCellPr>
  </singleXmlCell>
  <singleXmlCell id="372" xr6:uid="{00000000-000C-0000-FFFF-FFFF6F010000}" r="K36" connectionId="0">
    <xmlCellPr id="1" xr6:uid="{00000000-0010-0000-6F01-000001000000}" uniqueName="P1082400">
      <xmlPr mapId="1" xpath="/TFI-IZD-POD/ISD-GFI-IZD-POD_1000375/P1082400" xmlDataType="decimal"/>
    </xmlCellPr>
  </singleXmlCell>
  <singleXmlCell id="373" xr6:uid="{00000000-000C-0000-FFFF-FFFF70010000}" r="H37" connectionId="0">
    <xmlCellPr id="1" xr6:uid="{00000000-0010-0000-7001-000001000000}" uniqueName="P1076170">
      <xmlPr mapId="1" xpath="/TFI-IZD-POD/ISD-GFI-IZD-POD_1000375/P1076170" xmlDataType="decimal"/>
    </xmlCellPr>
  </singleXmlCell>
  <singleXmlCell id="374" xr6:uid="{00000000-000C-0000-FFFF-FFFF71010000}" r="I37" connectionId="0">
    <xmlCellPr id="1" xr6:uid="{00000000-0010-0000-7101-000001000000}" uniqueName="P1082402">
      <xmlPr mapId="1" xpath="/TFI-IZD-POD/ISD-GFI-IZD-POD_1000375/P1082402" xmlDataType="decimal"/>
    </xmlCellPr>
  </singleXmlCell>
  <singleXmlCell id="375" xr6:uid="{00000000-000C-0000-FFFF-FFFF72010000}" r="J37" connectionId="0">
    <xmlCellPr id="1" xr6:uid="{00000000-0010-0000-7201-000001000000}" uniqueName="P1076173">
      <xmlPr mapId="1" xpath="/TFI-IZD-POD/ISD-GFI-IZD-POD_1000375/P1076173" xmlDataType="decimal"/>
    </xmlCellPr>
  </singleXmlCell>
  <singleXmlCell id="376" xr6:uid="{00000000-000C-0000-FFFF-FFFF73010000}" r="K37" connectionId="0">
    <xmlCellPr id="1" xr6:uid="{00000000-0010-0000-7301-000001000000}" uniqueName="P1082404">
      <xmlPr mapId="1" xpath="/TFI-IZD-POD/ISD-GFI-IZD-POD_1000375/P1082404" xmlDataType="decimal"/>
    </xmlCellPr>
  </singleXmlCell>
  <singleXmlCell id="377" xr6:uid="{00000000-000C-0000-FFFF-FFFF74010000}" r="H38" connectionId="0">
    <xmlCellPr id="1" xr6:uid="{00000000-0010-0000-7401-000001000000}" uniqueName="P1076175">
      <xmlPr mapId="1" xpath="/TFI-IZD-POD/ISD-GFI-IZD-POD_1000375/P1076175" xmlDataType="decimal"/>
    </xmlCellPr>
  </singleXmlCell>
  <singleXmlCell id="378" xr6:uid="{00000000-000C-0000-FFFF-FFFF75010000}" r="I38" connectionId="0">
    <xmlCellPr id="1" xr6:uid="{00000000-0010-0000-7501-000001000000}" uniqueName="P1082405">
      <xmlPr mapId="1" xpath="/TFI-IZD-POD/ISD-GFI-IZD-POD_1000375/P1082405" xmlDataType="decimal"/>
    </xmlCellPr>
  </singleXmlCell>
  <singleXmlCell id="379" xr6:uid="{00000000-000C-0000-FFFF-FFFF76010000}" r="J38" connectionId="0">
    <xmlCellPr id="1" xr6:uid="{00000000-0010-0000-7601-000001000000}" uniqueName="P1076178">
      <xmlPr mapId="1" xpath="/TFI-IZD-POD/ISD-GFI-IZD-POD_1000375/P1076178" xmlDataType="decimal"/>
    </xmlCellPr>
  </singleXmlCell>
  <singleXmlCell id="380" xr6:uid="{00000000-000C-0000-FFFF-FFFF77010000}" r="K38" connectionId="0">
    <xmlCellPr id="1" xr6:uid="{00000000-0010-0000-7701-000001000000}" uniqueName="P1082407">
      <xmlPr mapId="1" xpath="/TFI-IZD-POD/ISD-GFI-IZD-POD_1000375/P1082407" xmlDataType="decimal"/>
    </xmlCellPr>
  </singleXmlCell>
  <singleXmlCell id="381" xr6:uid="{00000000-000C-0000-FFFF-FFFF78010000}" r="H39" connectionId="0">
    <xmlCellPr id="1" xr6:uid="{00000000-0010-0000-7801-000001000000}" uniqueName="P1076180">
      <xmlPr mapId="1" xpath="/TFI-IZD-POD/ISD-GFI-IZD-POD_1000375/P1076180" xmlDataType="decimal"/>
    </xmlCellPr>
  </singleXmlCell>
  <singleXmlCell id="382" xr6:uid="{00000000-000C-0000-FFFF-FFFF79010000}" r="I39" connectionId="0">
    <xmlCellPr id="1" xr6:uid="{00000000-0010-0000-7901-000001000000}" uniqueName="P1082409">
      <xmlPr mapId="1" xpath="/TFI-IZD-POD/ISD-GFI-IZD-POD_1000375/P1082409" xmlDataType="decimal"/>
    </xmlCellPr>
  </singleXmlCell>
  <singleXmlCell id="383" xr6:uid="{00000000-000C-0000-FFFF-FFFF7A010000}" r="J39" connectionId="0">
    <xmlCellPr id="1" xr6:uid="{00000000-0010-0000-7A01-000001000000}" uniqueName="P1076182">
      <xmlPr mapId="1" xpath="/TFI-IZD-POD/ISD-GFI-IZD-POD_1000375/P1076182" xmlDataType="decimal"/>
    </xmlCellPr>
  </singleXmlCell>
  <singleXmlCell id="384" xr6:uid="{00000000-000C-0000-FFFF-FFFF7B010000}" r="K39" connectionId="0">
    <xmlCellPr id="1" xr6:uid="{00000000-0010-0000-7B01-000001000000}" uniqueName="P1082411">
      <xmlPr mapId="1" xpath="/TFI-IZD-POD/ISD-GFI-IZD-POD_1000375/P1082411" xmlDataType="decimal"/>
    </xmlCellPr>
  </singleXmlCell>
  <singleXmlCell id="385" xr6:uid="{00000000-000C-0000-FFFF-FFFF7C010000}" r="H40" connectionId="0">
    <xmlCellPr id="1" xr6:uid="{00000000-0010-0000-7C01-000001000000}" uniqueName="P1076234">
      <xmlPr mapId="1" xpath="/TFI-IZD-POD/ISD-GFI-IZD-POD_1000375/P1076234" xmlDataType="decimal"/>
    </xmlCellPr>
  </singleXmlCell>
  <singleXmlCell id="386" xr6:uid="{00000000-000C-0000-FFFF-FFFF7D010000}" r="I40" connectionId="0">
    <xmlCellPr id="1" xr6:uid="{00000000-0010-0000-7D01-000001000000}" uniqueName="P1082413">
      <xmlPr mapId="1" xpath="/TFI-IZD-POD/ISD-GFI-IZD-POD_1000375/P1082413" xmlDataType="decimal"/>
    </xmlCellPr>
  </singleXmlCell>
  <singleXmlCell id="387" xr6:uid="{00000000-000C-0000-FFFF-FFFF7E010000}" r="J40" connectionId="0">
    <xmlCellPr id="1" xr6:uid="{00000000-0010-0000-7E01-000001000000}" uniqueName="P1076236">
      <xmlPr mapId="1" xpath="/TFI-IZD-POD/ISD-GFI-IZD-POD_1000375/P1076236" xmlDataType="decimal"/>
    </xmlCellPr>
  </singleXmlCell>
  <singleXmlCell id="388" xr6:uid="{00000000-000C-0000-FFFF-FFFF7F010000}" r="K40" connectionId="0">
    <xmlCellPr id="1" xr6:uid="{00000000-0010-0000-7F01-000001000000}" uniqueName="P1082414">
      <xmlPr mapId="1" xpath="/TFI-IZD-POD/ISD-GFI-IZD-POD_1000375/P1082414" xmlDataType="decimal"/>
    </xmlCellPr>
  </singleXmlCell>
  <singleXmlCell id="389" xr6:uid="{00000000-000C-0000-FFFF-FFFF80010000}" r="H41" connectionId="0">
    <xmlCellPr id="1" xr6:uid="{00000000-0010-0000-8001-000001000000}" uniqueName="P1076240">
      <xmlPr mapId="1" xpath="/TFI-IZD-POD/ISD-GFI-IZD-POD_1000375/P1076240" xmlDataType="decimal"/>
    </xmlCellPr>
  </singleXmlCell>
  <singleXmlCell id="390" xr6:uid="{00000000-000C-0000-FFFF-FFFF81010000}" r="I41" connectionId="0">
    <xmlCellPr id="1" xr6:uid="{00000000-0010-0000-8101-000001000000}" uniqueName="P1082421">
      <xmlPr mapId="1" xpath="/TFI-IZD-POD/ISD-GFI-IZD-POD_1000375/P1082421" xmlDataType="decimal"/>
    </xmlCellPr>
  </singleXmlCell>
  <singleXmlCell id="391" xr6:uid="{00000000-000C-0000-FFFF-FFFF82010000}" r="J41" connectionId="0">
    <xmlCellPr id="1" xr6:uid="{00000000-0010-0000-8201-000001000000}" uniqueName="P1076243">
      <xmlPr mapId="1" xpath="/TFI-IZD-POD/ISD-GFI-IZD-POD_1000375/P1076243" xmlDataType="decimal"/>
    </xmlCellPr>
  </singleXmlCell>
  <singleXmlCell id="392" xr6:uid="{00000000-000C-0000-FFFF-FFFF83010000}" r="K41" connectionId="0">
    <xmlCellPr id="1" xr6:uid="{00000000-0010-0000-8301-000001000000}" uniqueName="P1082424">
      <xmlPr mapId="1" xpath="/TFI-IZD-POD/ISD-GFI-IZD-POD_1000375/P1082424" xmlDataType="decimal"/>
    </xmlCellPr>
  </singleXmlCell>
  <singleXmlCell id="393" xr6:uid="{00000000-000C-0000-FFFF-FFFF84010000}" r="H42" connectionId="0">
    <xmlCellPr id="1" xr6:uid="{00000000-0010-0000-8401-000001000000}" uniqueName="P1076245">
      <xmlPr mapId="1" xpath="/TFI-IZD-POD/ISD-GFI-IZD-POD_1000375/P1076245" xmlDataType="decimal"/>
    </xmlCellPr>
  </singleXmlCell>
  <singleXmlCell id="394" xr6:uid="{00000000-000C-0000-FFFF-FFFF85010000}" r="I42" connectionId="0">
    <xmlCellPr id="1" xr6:uid="{00000000-0010-0000-8501-000001000000}" uniqueName="P1082426">
      <xmlPr mapId="1" xpath="/TFI-IZD-POD/ISD-GFI-IZD-POD_1000375/P1082426" xmlDataType="decimal"/>
    </xmlCellPr>
  </singleXmlCell>
  <singleXmlCell id="395" xr6:uid="{00000000-000C-0000-FFFF-FFFF86010000}" r="J42" connectionId="0">
    <xmlCellPr id="1" xr6:uid="{00000000-0010-0000-8601-000001000000}" uniqueName="P1076247">
      <xmlPr mapId="1" xpath="/TFI-IZD-POD/ISD-GFI-IZD-POD_1000375/P1076247" xmlDataType="decimal"/>
    </xmlCellPr>
  </singleXmlCell>
  <singleXmlCell id="396" xr6:uid="{00000000-000C-0000-FFFF-FFFF87010000}" r="K42" connectionId="0">
    <xmlCellPr id="1" xr6:uid="{00000000-0010-0000-8701-000001000000}" uniqueName="P1082427">
      <xmlPr mapId="1" xpath="/TFI-IZD-POD/ISD-GFI-IZD-POD_1000375/P1082427" xmlDataType="decimal"/>
    </xmlCellPr>
  </singleXmlCell>
  <singleXmlCell id="397" xr6:uid="{00000000-000C-0000-FFFF-FFFF88010000}" r="H43" connectionId="0">
    <xmlCellPr id="1" xr6:uid="{00000000-0010-0000-8801-000001000000}" uniqueName="P1076249">
      <xmlPr mapId="1" xpath="/TFI-IZD-POD/ISD-GFI-IZD-POD_1000375/P1076249" xmlDataType="decimal"/>
    </xmlCellPr>
  </singleXmlCell>
  <singleXmlCell id="398" xr6:uid="{00000000-000C-0000-FFFF-FFFF89010000}" r="I43" connectionId="0">
    <xmlCellPr id="1" xr6:uid="{00000000-0010-0000-8901-000001000000}" uniqueName="P1082431">
      <xmlPr mapId="1" xpath="/TFI-IZD-POD/ISD-GFI-IZD-POD_1000375/P1082431" xmlDataType="decimal"/>
    </xmlCellPr>
  </singleXmlCell>
  <singleXmlCell id="399" xr6:uid="{00000000-000C-0000-FFFF-FFFF8A010000}" r="J43" connectionId="0">
    <xmlCellPr id="1" xr6:uid="{00000000-0010-0000-8A01-000001000000}" uniqueName="P1076251">
      <xmlPr mapId="1" xpath="/TFI-IZD-POD/ISD-GFI-IZD-POD_1000375/P1076251" xmlDataType="decimal"/>
    </xmlCellPr>
  </singleXmlCell>
  <singleXmlCell id="400" xr6:uid="{00000000-000C-0000-FFFF-FFFF8B010000}" r="K43" connectionId="0">
    <xmlCellPr id="1" xr6:uid="{00000000-0010-0000-8B01-000001000000}" uniqueName="P1082432">
      <xmlPr mapId="1" xpath="/TFI-IZD-POD/ISD-GFI-IZD-POD_1000375/P1082432" xmlDataType="decimal"/>
    </xmlCellPr>
  </singleXmlCell>
  <singleXmlCell id="401" xr6:uid="{00000000-000C-0000-FFFF-FFFF8C010000}" r="H44" connectionId="0">
    <xmlCellPr id="1" xr6:uid="{00000000-0010-0000-8C01-000001000000}" uniqueName="P1076253">
      <xmlPr mapId="1" xpath="/TFI-IZD-POD/ISD-GFI-IZD-POD_1000375/P1076253" xmlDataType="decimal"/>
    </xmlCellPr>
  </singleXmlCell>
  <singleXmlCell id="402" xr6:uid="{00000000-000C-0000-FFFF-FFFF8D010000}" r="I44" connectionId="0">
    <xmlCellPr id="1" xr6:uid="{00000000-0010-0000-8D01-000001000000}" uniqueName="P1082434">
      <xmlPr mapId="1" xpath="/TFI-IZD-POD/ISD-GFI-IZD-POD_1000375/P1082434" xmlDataType="decimal"/>
    </xmlCellPr>
  </singleXmlCell>
  <singleXmlCell id="403" xr6:uid="{00000000-000C-0000-FFFF-FFFF8E010000}" r="J44" connectionId="0">
    <xmlCellPr id="1" xr6:uid="{00000000-0010-0000-8E01-000001000000}" uniqueName="P1076255">
      <xmlPr mapId="1" xpath="/TFI-IZD-POD/ISD-GFI-IZD-POD_1000375/P1076255" xmlDataType="decimal"/>
    </xmlCellPr>
  </singleXmlCell>
  <singleXmlCell id="404" xr6:uid="{00000000-000C-0000-FFFF-FFFF8F010000}" r="K44" connectionId="0">
    <xmlCellPr id="1" xr6:uid="{00000000-0010-0000-8F01-000001000000}" uniqueName="P1082436">
      <xmlPr mapId="1" xpath="/TFI-IZD-POD/ISD-GFI-IZD-POD_1000375/P1082436" xmlDataType="decimal"/>
    </xmlCellPr>
  </singleXmlCell>
  <singleXmlCell id="405" xr6:uid="{00000000-000C-0000-FFFF-FFFF90010000}" r="H45" connectionId="0">
    <xmlCellPr id="1" xr6:uid="{00000000-0010-0000-9001-000001000000}" uniqueName="P1076257">
      <xmlPr mapId="1" xpath="/TFI-IZD-POD/ISD-GFI-IZD-POD_1000375/P1076257" xmlDataType="decimal"/>
    </xmlCellPr>
  </singleXmlCell>
  <singleXmlCell id="406" xr6:uid="{00000000-000C-0000-FFFF-FFFF91010000}" r="I45" connectionId="0">
    <xmlCellPr id="1" xr6:uid="{00000000-0010-0000-9101-000001000000}" uniqueName="P1082438">
      <xmlPr mapId="1" xpath="/TFI-IZD-POD/ISD-GFI-IZD-POD_1000375/P1082438" xmlDataType="decimal"/>
    </xmlCellPr>
  </singleXmlCell>
  <singleXmlCell id="407" xr6:uid="{00000000-000C-0000-FFFF-FFFF92010000}" r="J45" connectionId="0">
    <xmlCellPr id="1" xr6:uid="{00000000-0010-0000-9201-000001000000}" uniqueName="P1076259">
      <xmlPr mapId="1" xpath="/TFI-IZD-POD/ISD-GFI-IZD-POD_1000375/P1076259" xmlDataType="decimal"/>
    </xmlCellPr>
  </singleXmlCell>
  <singleXmlCell id="408" xr6:uid="{00000000-000C-0000-FFFF-FFFF93010000}" r="K45" connectionId="0">
    <xmlCellPr id="1" xr6:uid="{00000000-0010-0000-9301-000001000000}" uniqueName="P1082439">
      <xmlPr mapId="1" xpath="/TFI-IZD-POD/ISD-GFI-IZD-POD_1000375/P1082439" xmlDataType="decimal"/>
    </xmlCellPr>
  </singleXmlCell>
  <singleXmlCell id="409" xr6:uid="{00000000-000C-0000-FFFF-FFFF94010000}" r="H46" connectionId="0">
    <xmlCellPr id="1" xr6:uid="{00000000-0010-0000-9401-000001000000}" uniqueName="P1076262">
      <xmlPr mapId="1" xpath="/TFI-IZD-POD/ISD-GFI-IZD-POD_1000375/P1076262" xmlDataType="decimal"/>
    </xmlCellPr>
  </singleXmlCell>
  <singleXmlCell id="410" xr6:uid="{00000000-000C-0000-FFFF-FFFF95010000}" r="I46" connectionId="0">
    <xmlCellPr id="1" xr6:uid="{00000000-0010-0000-9501-000001000000}" uniqueName="P1082441">
      <xmlPr mapId="1" xpath="/TFI-IZD-POD/ISD-GFI-IZD-POD_1000375/P1082441" xmlDataType="decimal"/>
    </xmlCellPr>
  </singleXmlCell>
  <singleXmlCell id="411" xr6:uid="{00000000-000C-0000-FFFF-FFFF96010000}" r="J46" connectionId="0">
    <xmlCellPr id="1" xr6:uid="{00000000-0010-0000-9601-000001000000}" uniqueName="P1076264">
      <xmlPr mapId="1" xpath="/TFI-IZD-POD/ISD-GFI-IZD-POD_1000375/P1076264" xmlDataType="decimal"/>
    </xmlCellPr>
  </singleXmlCell>
  <singleXmlCell id="412" xr6:uid="{00000000-000C-0000-FFFF-FFFF97010000}" r="K46" connectionId="0">
    <xmlCellPr id="1" xr6:uid="{00000000-0010-0000-9701-000001000000}" uniqueName="P1082443">
      <xmlPr mapId="1" xpath="/TFI-IZD-POD/ISD-GFI-IZD-POD_1000375/P1082443" xmlDataType="decimal"/>
    </xmlCellPr>
  </singleXmlCell>
  <singleXmlCell id="413" xr6:uid="{00000000-000C-0000-FFFF-FFFF98010000}" r="H47" connectionId="0">
    <xmlCellPr id="1" xr6:uid="{00000000-0010-0000-9801-000001000000}" uniqueName="P1076274">
      <xmlPr mapId="1" xpath="/TFI-IZD-POD/ISD-GFI-IZD-POD_1000375/P1076274" xmlDataType="decimal"/>
    </xmlCellPr>
  </singleXmlCell>
  <singleXmlCell id="414" xr6:uid="{00000000-000C-0000-FFFF-FFFF99010000}" r="I47" connectionId="0">
    <xmlCellPr id="1" xr6:uid="{00000000-0010-0000-9901-000001000000}" uniqueName="P1082444">
      <xmlPr mapId="1" xpath="/TFI-IZD-POD/ISD-GFI-IZD-POD_1000375/P1082444" xmlDataType="decimal"/>
    </xmlCellPr>
  </singleXmlCell>
  <singleXmlCell id="415" xr6:uid="{00000000-000C-0000-FFFF-FFFF9A010000}" r="J47" connectionId="0">
    <xmlCellPr id="1" xr6:uid="{00000000-0010-0000-9A01-000001000000}" uniqueName="P1076276">
      <xmlPr mapId="1" xpath="/TFI-IZD-POD/ISD-GFI-IZD-POD_1000375/P1076276" xmlDataType="decimal"/>
    </xmlCellPr>
  </singleXmlCell>
  <singleXmlCell id="416" xr6:uid="{00000000-000C-0000-FFFF-FFFF9B010000}" r="K47" connectionId="0">
    <xmlCellPr id="1" xr6:uid="{00000000-0010-0000-9B01-000001000000}" uniqueName="P1082446">
      <xmlPr mapId="1" xpath="/TFI-IZD-POD/ISD-GFI-IZD-POD_1000375/P1082446" xmlDataType="decimal"/>
    </xmlCellPr>
  </singleXmlCell>
  <singleXmlCell id="417" xr6:uid="{00000000-000C-0000-FFFF-FFFF9C010000}" r="H48" connectionId="0">
    <xmlCellPr id="1" xr6:uid="{00000000-0010-0000-9C01-000001000000}" uniqueName="P1076278">
      <xmlPr mapId="1" xpath="/TFI-IZD-POD/ISD-GFI-IZD-POD_1000375/P1076278" xmlDataType="decimal"/>
    </xmlCellPr>
  </singleXmlCell>
  <singleXmlCell id="418" xr6:uid="{00000000-000C-0000-FFFF-FFFF9D010000}" r="I48" connectionId="0">
    <xmlCellPr id="1" xr6:uid="{00000000-0010-0000-9D01-000001000000}" uniqueName="P1082448">
      <xmlPr mapId="1" xpath="/TFI-IZD-POD/ISD-GFI-IZD-POD_1000375/P1082448" xmlDataType="decimal"/>
    </xmlCellPr>
  </singleXmlCell>
  <singleXmlCell id="419" xr6:uid="{00000000-000C-0000-FFFF-FFFF9E010000}" r="J48" connectionId="0">
    <xmlCellPr id="1" xr6:uid="{00000000-0010-0000-9E01-000001000000}" uniqueName="P1076280">
      <xmlPr mapId="1" xpath="/TFI-IZD-POD/ISD-GFI-IZD-POD_1000375/P1076280" xmlDataType="decimal"/>
    </xmlCellPr>
  </singleXmlCell>
  <singleXmlCell id="420" xr6:uid="{00000000-000C-0000-FFFF-FFFF9F010000}" r="K48" connectionId="0">
    <xmlCellPr id="1" xr6:uid="{00000000-0010-0000-9F01-000001000000}" uniqueName="P1082449">
      <xmlPr mapId="1" xpath="/TFI-IZD-POD/ISD-GFI-IZD-POD_1000375/P1082449" xmlDataType="decimal"/>
    </xmlCellPr>
  </singleXmlCell>
  <singleXmlCell id="421" xr6:uid="{00000000-000C-0000-FFFF-FFFFA0010000}" r="H49" connectionId="0">
    <xmlCellPr id="1" xr6:uid="{00000000-0010-0000-A001-000001000000}" uniqueName="P1076281">
      <xmlPr mapId="1" xpath="/TFI-IZD-POD/ISD-GFI-IZD-POD_1000375/P1076281" xmlDataType="decimal"/>
    </xmlCellPr>
  </singleXmlCell>
  <singleXmlCell id="422" xr6:uid="{00000000-000C-0000-FFFF-FFFFA1010000}" r="I49" connectionId="0">
    <xmlCellPr id="1" xr6:uid="{00000000-0010-0000-A101-000001000000}" uniqueName="P1082451">
      <xmlPr mapId="1" xpath="/TFI-IZD-POD/ISD-GFI-IZD-POD_1000375/P1082451" xmlDataType="decimal"/>
    </xmlCellPr>
  </singleXmlCell>
  <singleXmlCell id="423" xr6:uid="{00000000-000C-0000-FFFF-FFFFA2010000}" r="J49" connectionId="0">
    <xmlCellPr id="1" xr6:uid="{00000000-0010-0000-A201-000001000000}" uniqueName="P1076282">
      <xmlPr mapId="1" xpath="/TFI-IZD-POD/ISD-GFI-IZD-POD_1000375/P1076282" xmlDataType="decimal"/>
    </xmlCellPr>
  </singleXmlCell>
  <singleXmlCell id="424" xr6:uid="{00000000-000C-0000-FFFF-FFFFA3010000}" r="K49" connectionId="0">
    <xmlCellPr id="1" xr6:uid="{00000000-0010-0000-A301-000001000000}" uniqueName="P1082452">
      <xmlPr mapId="1" xpath="/TFI-IZD-POD/ISD-GFI-IZD-POD_1000375/P1082452" xmlDataType="decimal"/>
    </xmlCellPr>
  </singleXmlCell>
  <singleXmlCell id="425" xr6:uid="{00000000-000C-0000-FFFF-FFFFA4010000}" r="H50" connectionId="0">
    <xmlCellPr id="1" xr6:uid="{00000000-0010-0000-A401-000001000000}" uniqueName="P1076283">
      <xmlPr mapId="1" xpath="/TFI-IZD-POD/ISD-GFI-IZD-POD_1000375/P1076283" xmlDataType="decimal"/>
    </xmlCellPr>
  </singleXmlCell>
  <singleXmlCell id="426" xr6:uid="{00000000-000C-0000-FFFF-FFFFA5010000}" r="I50" connectionId="0">
    <xmlCellPr id="1" xr6:uid="{00000000-0010-0000-A501-000001000000}" uniqueName="P1082454">
      <xmlPr mapId="1" xpath="/TFI-IZD-POD/ISD-GFI-IZD-POD_1000375/P1082454" xmlDataType="decimal"/>
    </xmlCellPr>
  </singleXmlCell>
  <singleXmlCell id="427" xr6:uid="{00000000-000C-0000-FFFF-FFFFA6010000}" r="J50" connectionId="0">
    <xmlCellPr id="1" xr6:uid="{00000000-0010-0000-A601-000001000000}" uniqueName="P1076284">
      <xmlPr mapId="1" xpath="/TFI-IZD-POD/ISD-GFI-IZD-POD_1000375/P1076284" xmlDataType="decimal"/>
    </xmlCellPr>
  </singleXmlCell>
  <singleXmlCell id="428" xr6:uid="{00000000-000C-0000-FFFF-FFFFA7010000}" r="K50" connectionId="0">
    <xmlCellPr id="1" xr6:uid="{00000000-0010-0000-A701-000001000000}" uniqueName="P1082456">
      <xmlPr mapId="1" xpath="/TFI-IZD-POD/ISD-GFI-IZD-POD_1000375/P1082456" xmlDataType="decimal"/>
    </xmlCellPr>
  </singleXmlCell>
  <singleXmlCell id="429" xr6:uid="{00000000-000C-0000-FFFF-FFFFA8010000}" r="H51" connectionId="0">
    <xmlCellPr id="1" xr6:uid="{00000000-0010-0000-A801-000001000000}" uniqueName="P1076285">
      <xmlPr mapId="1" xpath="/TFI-IZD-POD/ISD-GFI-IZD-POD_1000375/P1076285" xmlDataType="decimal"/>
    </xmlCellPr>
  </singleXmlCell>
  <singleXmlCell id="430" xr6:uid="{00000000-000C-0000-FFFF-FFFFA9010000}" r="I51" connectionId="0">
    <xmlCellPr id="1" xr6:uid="{00000000-0010-0000-A901-000001000000}" uniqueName="P1082457">
      <xmlPr mapId="1" xpath="/TFI-IZD-POD/ISD-GFI-IZD-POD_1000375/P1082457" xmlDataType="decimal"/>
    </xmlCellPr>
  </singleXmlCell>
  <singleXmlCell id="431" xr6:uid="{00000000-000C-0000-FFFF-FFFFAA010000}" r="J51" connectionId="0">
    <xmlCellPr id="1" xr6:uid="{00000000-0010-0000-AA01-000001000000}" uniqueName="P1076286">
      <xmlPr mapId="1" xpath="/TFI-IZD-POD/ISD-GFI-IZD-POD_1000375/P1076286" xmlDataType="decimal"/>
    </xmlCellPr>
  </singleXmlCell>
  <singleXmlCell id="432" xr6:uid="{00000000-000C-0000-FFFF-FFFFAB010000}" r="K51" connectionId="0">
    <xmlCellPr id="1" xr6:uid="{00000000-0010-0000-AB01-000001000000}" uniqueName="P1082459">
      <xmlPr mapId="1" xpath="/TFI-IZD-POD/ISD-GFI-IZD-POD_1000375/P1082459" xmlDataType="decimal"/>
    </xmlCellPr>
  </singleXmlCell>
  <singleXmlCell id="433" xr6:uid="{00000000-000C-0000-FFFF-FFFFAC010000}" r="H52" connectionId="0">
    <xmlCellPr id="1" xr6:uid="{00000000-0010-0000-AC01-000001000000}" uniqueName="P1076287">
      <xmlPr mapId="1" xpath="/TFI-IZD-POD/ISD-GFI-IZD-POD_1000375/P1076287" xmlDataType="decimal"/>
    </xmlCellPr>
  </singleXmlCell>
  <singleXmlCell id="434" xr6:uid="{00000000-000C-0000-FFFF-FFFFAD010000}" r="I52" connectionId="0">
    <xmlCellPr id="1" xr6:uid="{00000000-0010-0000-AD01-000001000000}" uniqueName="P1082476">
      <xmlPr mapId="1" xpath="/TFI-IZD-POD/ISD-GFI-IZD-POD_1000375/P1082476" xmlDataType="decimal"/>
    </xmlCellPr>
  </singleXmlCell>
  <singleXmlCell id="435" xr6:uid="{00000000-000C-0000-FFFF-FFFFAE010000}" r="J52" connectionId="0">
    <xmlCellPr id="1" xr6:uid="{00000000-0010-0000-AE01-000001000000}" uniqueName="P1076288">
      <xmlPr mapId="1" xpath="/TFI-IZD-POD/ISD-GFI-IZD-POD_1000375/P1076288" xmlDataType="decimal"/>
    </xmlCellPr>
  </singleXmlCell>
  <singleXmlCell id="436" xr6:uid="{00000000-000C-0000-FFFF-FFFFAF010000}" r="K52" connectionId="0">
    <xmlCellPr id="1" xr6:uid="{00000000-0010-0000-AF01-000001000000}" uniqueName="P1082478">
      <xmlPr mapId="1" xpath="/TFI-IZD-POD/ISD-GFI-IZD-POD_1000375/P1082478" xmlDataType="decimal"/>
    </xmlCellPr>
  </singleXmlCell>
  <singleXmlCell id="437" xr6:uid="{00000000-000C-0000-FFFF-FFFFB0010000}" r="H53" connectionId="0">
    <xmlCellPr id="1" xr6:uid="{00000000-0010-0000-B001-000001000000}" uniqueName="P1076289">
      <xmlPr mapId="1" xpath="/TFI-IZD-POD/ISD-GFI-IZD-POD_1000375/P1076289" xmlDataType="decimal"/>
    </xmlCellPr>
  </singleXmlCell>
  <singleXmlCell id="438" xr6:uid="{00000000-000C-0000-FFFF-FFFFB1010000}" r="I53" connectionId="0">
    <xmlCellPr id="1" xr6:uid="{00000000-0010-0000-B101-000001000000}" uniqueName="P1082479">
      <xmlPr mapId="1" xpath="/TFI-IZD-POD/ISD-GFI-IZD-POD_1000375/P1082479" xmlDataType="decimal"/>
    </xmlCellPr>
  </singleXmlCell>
  <singleXmlCell id="439" xr6:uid="{00000000-000C-0000-FFFF-FFFFB2010000}" r="J53" connectionId="0">
    <xmlCellPr id="1" xr6:uid="{00000000-0010-0000-B201-000001000000}" uniqueName="P1076291">
      <xmlPr mapId="1" xpath="/TFI-IZD-POD/ISD-GFI-IZD-POD_1000375/P1076291" xmlDataType="decimal"/>
    </xmlCellPr>
  </singleXmlCell>
  <singleXmlCell id="440" xr6:uid="{00000000-000C-0000-FFFF-FFFFB3010000}" r="K53" connectionId="0">
    <xmlCellPr id="1" xr6:uid="{00000000-0010-0000-B301-000001000000}" uniqueName="P1082481">
      <xmlPr mapId="1" xpath="/TFI-IZD-POD/ISD-GFI-IZD-POD_1000375/P1082481" xmlDataType="decimal"/>
    </xmlCellPr>
  </singleXmlCell>
  <singleXmlCell id="441" xr6:uid="{00000000-000C-0000-FFFF-FFFFB4010000}" r="H54" connectionId="0">
    <xmlCellPr id="1" xr6:uid="{00000000-0010-0000-B401-000001000000}" uniqueName="P1076293">
      <xmlPr mapId="1" xpath="/TFI-IZD-POD/ISD-GFI-IZD-POD_1000375/P1076293" xmlDataType="decimal"/>
    </xmlCellPr>
  </singleXmlCell>
  <singleXmlCell id="442" xr6:uid="{00000000-000C-0000-FFFF-FFFFB5010000}" r="I54" connectionId="0">
    <xmlCellPr id="1" xr6:uid="{00000000-0010-0000-B501-000001000000}" uniqueName="P1082483">
      <xmlPr mapId="1" xpath="/TFI-IZD-POD/ISD-GFI-IZD-POD_1000375/P1082483" xmlDataType="decimal"/>
    </xmlCellPr>
  </singleXmlCell>
  <singleXmlCell id="443" xr6:uid="{00000000-000C-0000-FFFF-FFFFB6010000}" r="J54" connectionId="0">
    <xmlCellPr id="1" xr6:uid="{00000000-0010-0000-B601-000001000000}" uniqueName="P1076295">
      <xmlPr mapId="1" xpath="/TFI-IZD-POD/ISD-GFI-IZD-POD_1000375/P1076295" xmlDataType="decimal"/>
    </xmlCellPr>
  </singleXmlCell>
  <singleXmlCell id="444" xr6:uid="{00000000-000C-0000-FFFF-FFFFB7010000}" r="K54" connectionId="0">
    <xmlCellPr id="1" xr6:uid="{00000000-0010-0000-B701-000001000000}" uniqueName="P1082485">
      <xmlPr mapId="1" xpath="/TFI-IZD-POD/ISD-GFI-IZD-POD_1000375/P1082485" xmlDataType="decimal"/>
    </xmlCellPr>
  </singleXmlCell>
  <singleXmlCell id="445" xr6:uid="{00000000-000C-0000-FFFF-FFFFB8010000}" r="H55" connectionId="0">
    <xmlCellPr id="1" xr6:uid="{00000000-0010-0000-B801-000001000000}" uniqueName="P1076297">
      <xmlPr mapId="1" xpath="/TFI-IZD-POD/ISD-GFI-IZD-POD_1000375/P1076297" xmlDataType="decimal"/>
    </xmlCellPr>
  </singleXmlCell>
  <singleXmlCell id="446" xr6:uid="{00000000-000C-0000-FFFF-FFFFB9010000}" r="I55" connectionId="0">
    <xmlCellPr id="1" xr6:uid="{00000000-0010-0000-B901-000001000000}" uniqueName="P1082486">
      <xmlPr mapId="1" xpath="/TFI-IZD-POD/ISD-GFI-IZD-POD_1000375/P1082486" xmlDataType="decimal"/>
    </xmlCellPr>
  </singleXmlCell>
  <singleXmlCell id="447" xr6:uid="{00000000-000C-0000-FFFF-FFFFBA010000}" r="J55" connectionId="0">
    <xmlCellPr id="1" xr6:uid="{00000000-0010-0000-BA01-000001000000}" uniqueName="P1076299">
      <xmlPr mapId="1" xpath="/TFI-IZD-POD/ISD-GFI-IZD-POD_1000375/P1076299" xmlDataType="decimal"/>
    </xmlCellPr>
  </singleXmlCell>
  <singleXmlCell id="448" xr6:uid="{00000000-000C-0000-FFFF-FFFFBB010000}" r="K55" connectionId="0">
    <xmlCellPr id="1" xr6:uid="{00000000-0010-0000-BB01-000001000000}" uniqueName="P1082489">
      <xmlPr mapId="1" xpath="/TFI-IZD-POD/ISD-GFI-IZD-POD_1000375/P1082489" xmlDataType="decimal"/>
    </xmlCellPr>
  </singleXmlCell>
  <singleXmlCell id="449" xr6:uid="{00000000-000C-0000-FFFF-FFFFBC010000}" r="H56" connectionId="0">
    <xmlCellPr id="1" xr6:uid="{00000000-0010-0000-BC01-000001000000}" uniqueName="P1076301">
      <xmlPr mapId="1" xpath="/TFI-IZD-POD/ISD-GFI-IZD-POD_1000375/P1076301" xmlDataType="decimal"/>
    </xmlCellPr>
  </singleXmlCell>
  <singleXmlCell id="450" xr6:uid="{00000000-000C-0000-FFFF-FFFFBD010000}" r="I56" connectionId="0">
    <xmlCellPr id="1" xr6:uid="{00000000-0010-0000-BD01-000001000000}" uniqueName="P1082491">
      <xmlPr mapId="1" xpath="/TFI-IZD-POD/ISD-GFI-IZD-POD_1000375/P1082491" xmlDataType="decimal"/>
    </xmlCellPr>
  </singleXmlCell>
  <singleXmlCell id="451" xr6:uid="{00000000-000C-0000-FFFF-FFFFBE010000}" r="J56" connectionId="0">
    <xmlCellPr id="1" xr6:uid="{00000000-0010-0000-BE01-000001000000}" uniqueName="P1076303">
      <xmlPr mapId="1" xpath="/TFI-IZD-POD/ISD-GFI-IZD-POD_1000375/P1076303" xmlDataType="decimal"/>
    </xmlCellPr>
  </singleXmlCell>
  <singleXmlCell id="452" xr6:uid="{00000000-000C-0000-FFFF-FFFFBF010000}" r="K56" connectionId="0">
    <xmlCellPr id="1" xr6:uid="{00000000-0010-0000-BF01-000001000000}" uniqueName="P1082492">
      <xmlPr mapId="1" xpath="/TFI-IZD-POD/ISD-GFI-IZD-POD_1000375/P1082492" xmlDataType="decimal"/>
    </xmlCellPr>
  </singleXmlCell>
  <singleXmlCell id="453" xr6:uid="{00000000-000C-0000-FFFF-FFFFC0010000}" r="H57" connectionId="0">
    <xmlCellPr id="1" xr6:uid="{00000000-0010-0000-C001-000001000000}" uniqueName="P1076315">
      <xmlPr mapId="1" xpath="/TFI-IZD-POD/ISD-GFI-IZD-POD_1000375/P1076315" xmlDataType="decimal"/>
    </xmlCellPr>
  </singleXmlCell>
  <singleXmlCell id="454" xr6:uid="{00000000-000C-0000-FFFF-FFFFC1010000}" r="I57" connectionId="0">
    <xmlCellPr id="1" xr6:uid="{00000000-0010-0000-C101-000001000000}" uniqueName="P1082494">
      <xmlPr mapId="1" xpath="/TFI-IZD-POD/ISD-GFI-IZD-POD_1000375/P1082494" xmlDataType="decimal"/>
    </xmlCellPr>
  </singleXmlCell>
  <singleXmlCell id="455" xr6:uid="{00000000-000C-0000-FFFF-FFFFC2010000}" r="J57" connectionId="0">
    <xmlCellPr id="1" xr6:uid="{00000000-0010-0000-C201-000001000000}" uniqueName="P1076317">
      <xmlPr mapId="1" xpath="/TFI-IZD-POD/ISD-GFI-IZD-POD_1000375/P1076317" xmlDataType="decimal"/>
    </xmlCellPr>
  </singleXmlCell>
  <singleXmlCell id="456" xr6:uid="{00000000-000C-0000-FFFF-FFFFC3010000}" r="K57" connectionId="0">
    <xmlCellPr id="1" xr6:uid="{00000000-0010-0000-C301-000001000000}" uniqueName="P1082495">
      <xmlPr mapId="1" xpath="/TFI-IZD-POD/ISD-GFI-IZD-POD_1000375/P1082495" xmlDataType="decimal"/>
    </xmlCellPr>
  </singleXmlCell>
  <singleXmlCell id="457" xr6:uid="{00000000-000C-0000-FFFF-FFFFC4010000}" r="H58" connectionId="0">
    <xmlCellPr id="1" xr6:uid="{00000000-0010-0000-C401-000001000000}" uniqueName="P1076322">
      <xmlPr mapId="1" xpath="/TFI-IZD-POD/ISD-GFI-IZD-POD_1000375/P1076322" xmlDataType="decimal"/>
    </xmlCellPr>
  </singleXmlCell>
  <singleXmlCell id="458" xr6:uid="{00000000-000C-0000-FFFF-FFFFC5010000}" r="I58" connectionId="0">
    <xmlCellPr id="1" xr6:uid="{00000000-0010-0000-C501-000001000000}" uniqueName="P1082496">
      <xmlPr mapId="1" xpath="/TFI-IZD-POD/ISD-GFI-IZD-POD_1000375/P1082496" xmlDataType="decimal"/>
    </xmlCellPr>
  </singleXmlCell>
  <singleXmlCell id="459" xr6:uid="{00000000-000C-0000-FFFF-FFFFC6010000}" r="J58" connectionId="0">
    <xmlCellPr id="1" xr6:uid="{00000000-0010-0000-C601-000001000000}" uniqueName="P1076324">
      <xmlPr mapId="1" xpath="/TFI-IZD-POD/ISD-GFI-IZD-POD_1000375/P1076324" xmlDataType="decimal"/>
    </xmlCellPr>
  </singleXmlCell>
  <singleXmlCell id="460" xr6:uid="{00000000-000C-0000-FFFF-FFFFC7010000}" r="K58" connectionId="0">
    <xmlCellPr id="1" xr6:uid="{00000000-0010-0000-C701-000001000000}" uniqueName="P1082499">
      <xmlPr mapId="1" xpath="/TFI-IZD-POD/ISD-GFI-IZD-POD_1000375/P1082499" xmlDataType="decimal"/>
    </xmlCellPr>
  </singleXmlCell>
  <singleXmlCell id="461" xr6:uid="{00000000-000C-0000-FFFF-FFFFC8010000}" r="H59" connectionId="0">
    <xmlCellPr id="1" xr6:uid="{00000000-0010-0000-C801-000001000000}" uniqueName="P1076326">
      <xmlPr mapId="1" xpath="/TFI-IZD-POD/ISD-GFI-IZD-POD_1000375/P1076326" xmlDataType="decimal"/>
    </xmlCellPr>
  </singleXmlCell>
  <singleXmlCell id="462" xr6:uid="{00000000-000C-0000-FFFF-FFFFC9010000}" r="I59" connectionId="0">
    <xmlCellPr id="1" xr6:uid="{00000000-0010-0000-C901-000001000000}" uniqueName="P1082500">
      <xmlPr mapId="1" xpath="/TFI-IZD-POD/ISD-GFI-IZD-POD_1000375/P1082500" xmlDataType="decimal"/>
    </xmlCellPr>
  </singleXmlCell>
  <singleXmlCell id="463" xr6:uid="{00000000-000C-0000-FFFF-FFFFCA010000}" r="J59" connectionId="0">
    <xmlCellPr id="1" xr6:uid="{00000000-0010-0000-CA01-000001000000}" uniqueName="P1076330">
      <xmlPr mapId="1" xpath="/TFI-IZD-POD/ISD-GFI-IZD-POD_1000375/P1076330" xmlDataType="decimal"/>
    </xmlCellPr>
  </singleXmlCell>
  <singleXmlCell id="464" xr6:uid="{00000000-000C-0000-FFFF-FFFFCB010000}" r="K59" connectionId="0">
    <xmlCellPr id="1" xr6:uid="{00000000-0010-0000-CB01-000001000000}" uniqueName="P1082502">
      <xmlPr mapId="1" xpath="/TFI-IZD-POD/ISD-GFI-IZD-POD_1000375/P1082502" xmlDataType="decimal"/>
    </xmlCellPr>
  </singleXmlCell>
  <singleXmlCell id="465" xr6:uid="{00000000-000C-0000-FFFF-FFFFCC010000}" r="H60" connectionId="0">
    <xmlCellPr id="1" xr6:uid="{00000000-0010-0000-CC01-000001000000}" uniqueName="P1076331">
      <xmlPr mapId="1" xpath="/TFI-IZD-POD/ISD-GFI-IZD-POD_1000375/P1076331" xmlDataType="decimal"/>
    </xmlCellPr>
  </singleXmlCell>
  <singleXmlCell id="466" xr6:uid="{00000000-000C-0000-FFFF-FFFFCD010000}" r="I60" connectionId="0">
    <xmlCellPr id="1" xr6:uid="{00000000-0010-0000-CD01-000001000000}" uniqueName="P1082504">
      <xmlPr mapId="1" xpath="/TFI-IZD-POD/ISD-GFI-IZD-POD_1000375/P1082504" xmlDataType="decimal"/>
    </xmlCellPr>
  </singleXmlCell>
  <singleXmlCell id="467" xr6:uid="{00000000-000C-0000-FFFF-FFFFCE010000}" r="J60" connectionId="0">
    <xmlCellPr id="1" xr6:uid="{00000000-0010-0000-CE01-000001000000}" uniqueName="P1076332">
      <xmlPr mapId="1" xpath="/TFI-IZD-POD/ISD-GFI-IZD-POD_1000375/P1076332" xmlDataType="decimal"/>
    </xmlCellPr>
  </singleXmlCell>
  <singleXmlCell id="468" xr6:uid="{00000000-000C-0000-FFFF-FFFFCF010000}" r="K60" connectionId="0">
    <xmlCellPr id="1" xr6:uid="{00000000-0010-0000-CF01-000001000000}" uniqueName="P1082506">
      <xmlPr mapId="1" xpath="/TFI-IZD-POD/ISD-GFI-IZD-POD_1000375/P1082506" xmlDataType="decimal"/>
    </xmlCellPr>
  </singleXmlCell>
  <singleXmlCell id="469" xr6:uid="{00000000-000C-0000-FFFF-FFFFD0010000}" r="H61" connectionId="0">
    <xmlCellPr id="1" xr6:uid="{00000000-0010-0000-D001-000001000000}" uniqueName="P1076333">
      <xmlPr mapId="1" xpath="/TFI-IZD-POD/ISD-GFI-IZD-POD_1000375/P1076333" xmlDataType="decimal"/>
    </xmlCellPr>
  </singleXmlCell>
  <singleXmlCell id="470" xr6:uid="{00000000-000C-0000-FFFF-FFFFD1010000}" r="I61" connectionId="0">
    <xmlCellPr id="1" xr6:uid="{00000000-0010-0000-D101-000001000000}" uniqueName="P1082508">
      <xmlPr mapId="1" xpath="/TFI-IZD-POD/ISD-GFI-IZD-POD_1000375/P1082508" xmlDataType="decimal"/>
    </xmlCellPr>
  </singleXmlCell>
  <singleXmlCell id="471" xr6:uid="{00000000-000C-0000-FFFF-FFFFD2010000}" r="J61" connectionId="0">
    <xmlCellPr id="1" xr6:uid="{00000000-0010-0000-D201-000001000000}" uniqueName="P1076334">
      <xmlPr mapId="1" xpath="/TFI-IZD-POD/ISD-GFI-IZD-POD_1000375/P1076334" xmlDataType="decimal"/>
    </xmlCellPr>
  </singleXmlCell>
  <singleXmlCell id="472" xr6:uid="{00000000-000C-0000-FFFF-FFFFD3010000}" r="K61" connectionId="0">
    <xmlCellPr id="1" xr6:uid="{00000000-0010-0000-D301-000001000000}" uniqueName="P1082509">
      <xmlPr mapId="1" xpath="/TFI-IZD-POD/ISD-GFI-IZD-POD_1000375/P1082509" xmlDataType="decimal"/>
    </xmlCellPr>
  </singleXmlCell>
  <singleXmlCell id="473" xr6:uid="{00000000-000C-0000-FFFF-FFFFD4010000}" r="H62" connectionId="0">
    <xmlCellPr id="1" xr6:uid="{00000000-0010-0000-D401-000001000000}" uniqueName="P1076335">
      <xmlPr mapId="1" xpath="/TFI-IZD-POD/ISD-GFI-IZD-POD_1000375/P1076335" xmlDataType="decimal"/>
    </xmlCellPr>
  </singleXmlCell>
  <singleXmlCell id="474" xr6:uid="{00000000-000C-0000-FFFF-FFFFD5010000}" r="I62" connectionId="0">
    <xmlCellPr id="1" xr6:uid="{00000000-0010-0000-D501-000001000000}" uniqueName="P1082511">
      <xmlPr mapId="1" xpath="/TFI-IZD-POD/ISD-GFI-IZD-POD_1000375/P1082511" xmlDataType="decimal"/>
    </xmlCellPr>
  </singleXmlCell>
  <singleXmlCell id="475" xr6:uid="{00000000-000C-0000-FFFF-FFFFD6010000}" r="J62" connectionId="0">
    <xmlCellPr id="1" xr6:uid="{00000000-0010-0000-D601-000001000000}" uniqueName="P1076336">
      <xmlPr mapId="1" xpath="/TFI-IZD-POD/ISD-GFI-IZD-POD_1000375/P1076336" xmlDataType="decimal"/>
    </xmlCellPr>
  </singleXmlCell>
  <singleXmlCell id="476" xr6:uid="{00000000-000C-0000-FFFF-FFFFD7010000}" r="K62" connectionId="0">
    <xmlCellPr id="1" xr6:uid="{00000000-0010-0000-D701-000001000000}" uniqueName="P1082513">
      <xmlPr mapId="1" xpath="/TFI-IZD-POD/ISD-GFI-IZD-POD_1000375/P1082513" xmlDataType="decimal"/>
    </xmlCellPr>
  </singleXmlCell>
  <singleXmlCell id="477" xr6:uid="{00000000-000C-0000-FFFF-FFFFD8010000}" r="H63" connectionId="0">
    <xmlCellPr id="1" xr6:uid="{00000000-0010-0000-D801-000001000000}" uniqueName="P1076337">
      <xmlPr mapId="1" xpath="/TFI-IZD-POD/ISD-GFI-IZD-POD_1000375/P1076337" xmlDataType="decimal"/>
    </xmlCellPr>
  </singleXmlCell>
  <singleXmlCell id="478" xr6:uid="{00000000-000C-0000-FFFF-FFFFD9010000}" r="I63" connectionId="0">
    <xmlCellPr id="1" xr6:uid="{00000000-0010-0000-D901-000001000000}" uniqueName="P1082515">
      <xmlPr mapId="1" xpath="/TFI-IZD-POD/ISD-GFI-IZD-POD_1000375/P1082515" xmlDataType="decimal"/>
    </xmlCellPr>
  </singleXmlCell>
  <singleXmlCell id="479" xr6:uid="{00000000-000C-0000-FFFF-FFFFDA010000}" r="J63" connectionId="0">
    <xmlCellPr id="1" xr6:uid="{00000000-0010-0000-DA01-000001000000}" uniqueName="P1076338">
      <xmlPr mapId="1" xpath="/TFI-IZD-POD/ISD-GFI-IZD-POD_1000375/P1076338" xmlDataType="decimal"/>
    </xmlCellPr>
  </singleXmlCell>
  <singleXmlCell id="480" xr6:uid="{00000000-000C-0000-FFFF-FFFFDB010000}" r="K63" connectionId="0">
    <xmlCellPr id="1" xr6:uid="{00000000-0010-0000-DB01-000001000000}" uniqueName="P1082517">
      <xmlPr mapId="1" xpath="/TFI-IZD-POD/ISD-GFI-IZD-POD_1000375/P1082517" xmlDataType="decimal"/>
    </xmlCellPr>
  </singleXmlCell>
  <singleXmlCell id="481" xr6:uid="{00000000-000C-0000-FFFF-FFFFDC010000}" r="H64" connectionId="0">
    <xmlCellPr id="1" xr6:uid="{00000000-0010-0000-DC01-000001000000}" uniqueName="P1076339">
      <xmlPr mapId="1" xpath="/TFI-IZD-POD/ISD-GFI-IZD-POD_1000375/P1076339" xmlDataType="decimal"/>
    </xmlCellPr>
  </singleXmlCell>
  <singleXmlCell id="482" xr6:uid="{00000000-000C-0000-FFFF-FFFFDD010000}" r="I64" connectionId="0">
    <xmlCellPr id="1" xr6:uid="{00000000-0010-0000-DD01-000001000000}" uniqueName="P1082518">
      <xmlPr mapId="1" xpath="/TFI-IZD-POD/ISD-GFI-IZD-POD_1000375/P1082518" xmlDataType="decimal"/>
    </xmlCellPr>
  </singleXmlCell>
  <singleXmlCell id="483" xr6:uid="{00000000-000C-0000-FFFF-FFFFDE010000}" r="J64" connectionId="0">
    <xmlCellPr id="1" xr6:uid="{00000000-0010-0000-DE01-000001000000}" uniqueName="P1076340">
      <xmlPr mapId="1" xpath="/TFI-IZD-POD/ISD-GFI-IZD-POD_1000375/P1076340" xmlDataType="decimal"/>
    </xmlCellPr>
  </singleXmlCell>
  <singleXmlCell id="484" xr6:uid="{00000000-000C-0000-FFFF-FFFFDF010000}" r="K64" connectionId="0">
    <xmlCellPr id="1" xr6:uid="{00000000-0010-0000-DF01-000001000000}" uniqueName="P1082520">
      <xmlPr mapId="1" xpath="/TFI-IZD-POD/ISD-GFI-IZD-POD_1000375/P1082520" xmlDataType="decimal"/>
    </xmlCellPr>
  </singleXmlCell>
  <singleXmlCell id="485" xr6:uid="{00000000-000C-0000-FFFF-FFFFE0010000}" r="H65" connectionId="0">
    <xmlCellPr id="1" xr6:uid="{00000000-0010-0000-E001-000001000000}" uniqueName="P1076341">
      <xmlPr mapId="1" xpath="/TFI-IZD-POD/ISD-GFI-IZD-POD_1000375/P1076341" xmlDataType="decimal"/>
    </xmlCellPr>
  </singleXmlCell>
  <singleXmlCell id="486" xr6:uid="{00000000-000C-0000-FFFF-FFFFE1010000}" r="I65" connectionId="0">
    <xmlCellPr id="1" xr6:uid="{00000000-0010-0000-E101-000001000000}" uniqueName="P1082522">
      <xmlPr mapId="1" xpath="/TFI-IZD-POD/ISD-GFI-IZD-POD_1000375/P1082522" xmlDataType="decimal"/>
    </xmlCellPr>
  </singleXmlCell>
  <singleXmlCell id="487" xr6:uid="{00000000-000C-0000-FFFF-FFFFE2010000}" r="J65" connectionId="0">
    <xmlCellPr id="1" xr6:uid="{00000000-0010-0000-E201-000001000000}" uniqueName="P1076342">
      <xmlPr mapId="1" xpath="/TFI-IZD-POD/ISD-GFI-IZD-POD_1000375/P1076342" xmlDataType="decimal"/>
    </xmlCellPr>
  </singleXmlCell>
  <singleXmlCell id="488" xr6:uid="{00000000-000C-0000-FFFF-FFFFE3010000}" r="K65" connectionId="0">
    <xmlCellPr id="1" xr6:uid="{00000000-0010-0000-E301-000001000000}" uniqueName="P1082524">
      <xmlPr mapId="1" xpath="/TFI-IZD-POD/ISD-GFI-IZD-POD_1000375/P1082524" xmlDataType="decimal"/>
    </xmlCellPr>
  </singleXmlCell>
  <singleXmlCell id="489" xr6:uid="{00000000-000C-0000-FFFF-FFFFE4010000}" r="H66" connectionId="0">
    <xmlCellPr id="1" xr6:uid="{00000000-0010-0000-E401-000001000000}" uniqueName="P1076343">
      <xmlPr mapId="1" xpath="/TFI-IZD-POD/ISD-GFI-IZD-POD_1000375/P1076343" xmlDataType="decimal"/>
    </xmlCellPr>
  </singleXmlCell>
  <singleXmlCell id="490" xr6:uid="{00000000-000C-0000-FFFF-FFFFE5010000}" r="I66" connectionId="0">
    <xmlCellPr id="1" xr6:uid="{00000000-0010-0000-E501-000001000000}" uniqueName="P1082526">
      <xmlPr mapId="1" xpath="/TFI-IZD-POD/ISD-GFI-IZD-POD_1000375/P1082526" xmlDataType="decimal"/>
    </xmlCellPr>
  </singleXmlCell>
  <singleXmlCell id="491" xr6:uid="{00000000-000C-0000-FFFF-FFFFE6010000}" r="J66" connectionId="0">
    <xmlCellPr id="1" xr6:uid="{00000000-0010-0000-E601-000001000000}" uniqueName="P1076344">
      <xmlPr mapId="1" xpath="/TFI-IZD-POD/ISD-GFI-IZD-POD_1000375/P1076344" xmlDataType="decimal"/>
    </xmlCellPr>
  </singleXmlCell>
  <singleXmlCell id="492" xr6:uid="{00000000-000C-0000-FFFF-FFFFE7010000}" r="K66" connectionId="0">
    <xmlCellPr id="1" xr6:uid="{00000000-0010-0000-E701-000001000000}" uniqueName="P1082531">
      <xmlPr mapId="1" xpath="/TFI-IZD-POD/ISD-GFI-IZD-POD_1000375/P1082531" xmlDataType="decimal"/>
    </xmlCellPr>
  </singleXmlCell>
  <singleXmlCell id="493" xr6:uid="{00000000-000C-0000-FFFF-FFFFE8010000}" r="H67" connectionId="0">
    <xmlCellPr id="1" xr6:uid="{00000000-0010-0000-E801-000001000000}" uniqueName="P1076345">
      <xmlPr mapId="1" xpath="/TFI-IZD-POD/ISD-GFI-IZD-POD_1000375/P1076345" xmlDataType="decimal"/>
    </xmlCellPr>
  </singleXmlCell>
  <singleXmlCell id="494" xr6:uid="{00000000-000C-0000-FFFF-FFFFE9010000}" r="I67" connectionId="0">
    <xmlCellPr id="1" xr6:uid="{00000000-0010-0000-E901-000001000000}" uniqueName="P1082534">
      <xmlPr mapId="1" xpath="/TFI-IZD-POD/ISD-GFI-IZD-POD_1000375/P1082534" xmlDataType="decimal"/>
    </xmlCellPr>
  </singleXmlCell>
  <singleXmlCell id="495" xr6:uid="{00000000-000C-0000-FFFF-FFFFEA010000}" r="J67" connectionId="0">
    <xmlCellPr id="1" xr6:uid="{00000000-0010-0000-EA01-000001000000}" uniqueName="P1076346">
      <xmlPr mapId="1" xpath="/TFI-IZD-POD/ISD-GFI-IZD-POD_1000375/P1076346" xmlDataType="decimal"/>
    </xmlCellPr>
  </singleXmlCell>
  <singleXmlCell id="496" xr6:uid="{00000000-000C-0000-FFFF-FFFFEB010000}" r="K67" connectionId="0">
    <xmlCellPr id="1" xr6:uid="{00000000-0010-0000-EB01-000001000000}" uniqueName="P1082535">
      <xmlPr mapId="1" xpath="/TFI-IZD-POD/ISD-GFI-IZD-POD_1000375/P1082535" xmlDataType="decimal"/>
    </xmlCellPr>
  </singleXmlCell>
  <singleXmlCell id="497" xr6:uid="{00000000-000C-0000-FFFF-FFFFEC010000}" r="H68" connectionId="0">
    <xmlCellPr id="1" xr6:uid="{00000000-0010-0000-EC01-000001000000}" uniqueName="P1076347">
      <xmlPr mapId="1" xpath="/TFI-IZD-POD/ISD-GFI-IZD-POD_1000375/P1076347" xmlDataType="decimal"/>
    </xmlCellPr>
  </singleXmlCell>
  <singleXmlCell id="498" xr6:uid="{00000000-000C-0000-FFFF-FFFFED010000}" r="I68" connectionId="0">
    <xmlCellPr id="1" xr6:uid="{00000000-0010-0000-ED01-000001000000}" uniqueName="P1082536">
      <xmlPr mapId="1" xpath="/TFI-IZD-POD/ISD-GFI-IZD-POD_1000375/P1082536" xmlDataType="decimal"/>
    </xmlCellPr>
  </singleXmlCell>
  <singleXmlCell id="499" xr6:uid="{00000000-000C-0000-FFFF-FFFFEE010000}" r="J68" connectionId="0">
    <xmlCellPr id="1" xr6:uid="{00000000-0010-0000-EE01-000001000000}" uniqueName="P1076348">
      <xmlPr mapId="1" xpath="/TFI-IZD-POD/ISD-GFI-IZD-POD_1000375/P1076348" xmlDataType="decimal"/>
    </xmlCellPr>
  </singleXmlCell>
  <singleXmlCell id="500" xr6:uid="{00000000-000C-0000-FFFF-FFFFEF010000}" r="K68" connectionId="0">
    <xmlCellPr id="1" xr6:uid="{00000000-0010-0000-EF01-000001000000}" uniqueName="P1082537">
      <xmlPr mapId="1" xpath="/TFI-IZD-POD/ISD-GFI-IZD-POD_1000375/P1082537" xmlDataType="decimal"/>
    </xmlCellPr>
  </singleXmlCell>
  <singleXmlCell id="501" xr6:uid="{00000000-000C-0000-FFFF-FFFFF0010000}" r="H70" connectionId="0">
    <xmlCellPr id="1" xr6:uid="{00000000-0010-0000-F001-000001000000}" uniqueName="P1076349">
      <xmlPr mapId="1" xpath="/TFI-IZD-POD/ISD-GFI-IZD-POD_1000375/P1076349" xmlDataType="decimal"/>
    </xmlCellPr>
  </singleXmlCell>
  <singleXmlCell id="502" xr6:uid="{00000000-000C-0000-FFFF-FFFFF1010000}" r="I70" connectionId="0">
    <xmlCellPr id="1" xr6:uid="{00000000-0010-0000-F101-000001000000}" uniqueName="P1082538">
      <xmlPr mapId="1" xpath="/TFI-IZD-POD/ISD-GFI-IZD-POD_1000375/P1082538" xmlDataType="decimal"/>
    </xmlCellPr>
  </singleXmlCell>
  <singleXmlCell id="503" xr6:uid="{00000000-000C-0000-FFFF-FFFFF2010000}" r="J70" connectionId="0">
    <xmlCellPr id="1" xr6:uid="{00000000-0010-0000-F201-000001000000}" uniqueName="P1076350">
      <xmlPr mapId="1" xpath="/TFI-IZD-POD/ISD-GFI-IZD-POD_1000375/P1076350" xmlDataType="decimal"/>
    </xmlCellPr>
  </singleXmlCell>
  <singleXmlCell id="504" xr6:uid="{00000000-000C-0000-FFFF-FFFFF3010000}" r="K70" connectionId="0">
    <xmlCellPr id="1" xr6:uid="{00000000-0010-0000-F301-000001000000}" uniqueName="P1082539">
      <xmlPr mapId="1" xpath="/TFI-IZD-POD/ISD-GFI-IZD-POD_1000375/P1082539" xmlDataType="decimal"/>
    </xmlCellPr>
  </singleXmlCell>
  <singleXmlCell id="505" xr6:uid="{00000000-000C-0000-FFFF-FFFFF4010000}" r="H71" connectionId="0">
    <xmlCellPr id="1" xr6:uid="{00000000-0010-0000-F401-000001000000}" uniqueName="P1076351">
      <xmlPr mapId="1" xpath="/TFI-IZD-POD/ISD-GFI-IZD-POD_1000375/P1076351" xmlDataType="decimal"/>
    </xmlCellPr>
  </singleXmlCell>
  <singleXmlCell id="506" xr6:uid="{00000000-000C-0000-FFFF-FFFFF5010000}" r="I71" connectionId="0">
    <xmlCellPr id="1" xr6:uid="{00000000-0010-0000-F501-000001000000}" uniqueName="P1082540">
      <xmlPr mapId="1" xpath="/TFI-IZD-POD/ISD-GFI-IZD-POD_1000375/P1082540" xmlDataType="decimal"/>
    </xmlCellPr>
  </singleXmlCell>
  <singleXmlCell id="507" xr6:uid="{00000000-000C-0000-FFFF-FFFFF6010000}" r="J71" connectionId="0">
    <xmlCellPr id="1" xr6:uid="{00000000-0010-0000-F601-000001000000}" uniqueName="P1076352">
      <xmlPr mapId="1" xpath="/TFI-IZD-POD/ISD-GFI-IZD-POD_1000375/P1076352" xmlDataType="decimal"/>
    </xmlCellPr>
  </singleXmlCell>
  <singleXmlCell id="508" xr6:uid="{00000000-000C-0000-FFFF-FFFFF7010000}" r="K71" connectionId="0">
    <xmlCellPr id="1" xr6:uid="{00000000-0010-0000-F701-000001000000}" uniqueName="P1082541">
      <xmlPr mapId="1" xpath="/TFI-IZD-POD/ISD-GFI-IZD-POD_1000375/P1082541" xmlDataType="decimal"/>
    </xmlCellPr>
  </singleXmlCell>
  <singleXmlCell id="509" xr6:uid="{00000000-000C-0000-FFFF-FFFFF8010000}" r="H72" connectionId="0">
    <xmlCellPr id="1" xr6:uid="{00000000-0010-0000-F801-000001000000}" uniqueName="P1076353">
      <xmlPr mapId="1" xpath="/TFI-IZD-POD/ISD-GFI-IZD-POD_1000375/P1076353" xmlDataType="decimal"/>
    </xmlCellPr>
  </singleXmlCell>
  <singleXmlCell id="510" xr6:uid="{00000000-000C-0000-FFFF-FFFFF9010000}" r="I72" connectionId="0">
    <xmlCellPr id="1" xr6:uid="{00000000-0010-0000-F901-000001000000}" uniqueName="P1082542">
      <xmlPr mapId="1" xpath="/TFI-IZD-POD/ISD-GFI-IZD-POD_1000375/P1082542" xmlDataType="decimal"/>
    </xmlCellPr>
  </singleXmlCell>
  <singleXmlCell id="511" xr6:uid="{00000000-000C-0000-FFFF-FFFFFA010000}" r="J72" connectionId="0">
    <xmlCellPr id="1" xr6:uid="{00000000-0010-0000-FA01-000001000000}" uniqueName="P1076354">
      <xmlPr mapId="1" xpath="/TFI-IZD-POD/ISD-GFI-IZD-POD_1000375/P1076354" xmlDataType="decimal"/>
    </xmlCellPr>
  </singleXmlCell>
  <singleXmlCell id="512" xr6:uid="{00000000-000C-0000-FFFF-FFFFFB010000}" r="K72" connectionId="0">
    <xmlCellPr id="1" xr6:uid="{00000000-0010-0000-FB01-000001000000}" uniqueName="P1082543">
      <xmlPr mapId="1" xpath="/TFI-IZD-POD/ISD-GFI-IZD-POD_1000375/P1082543" xmlDataType="decimal"/>
    </xmlCellPr>
  </singleXmlCell>
  <singleXmlCell id="513" xr6:uid="{00000000-000C-0000-FFFF-FFFFFC010000}" r="H73" connectionId="0">
    <xmlCellPr id="1" xr6:uid="{00000000-0010-0000-FC01-000001000000}" uniqueName="P1076355">
      <xmlPr mapId="1" xpath="/TFI-IZD-POD/ISD-GFI-IZD-POD_1000375/P1076355" xmlDataType="decimal"/>
    </xmlCellPr>
  </singleXmlCell>
  <singleXmlCell id="514" xr6:uid="{00000000-000C-0000-FFFF-FFFFFD010000}" r="I73" connectionId="0">
    <xmlCellPr id="1" xr6:uid="{00000000-0010-0000-FD01-000001000000}" uniqueName="P1082544">
      <xmlPr mapId="1" xpath="/TFI-IZD-POD/ISD-GFI-IZD-POD_1000375/P1082544" xmlDataType="decimal"/>
    </xmlCellPr>
  </singleXmlCell>
  <singleXmlCell id="515" xr6:uid="{00000000-000C-0000-FFFF-FFFFFE010000}" r="J73" connectionId="0">
    <xmlCellPr id="1" xr6:uid="{00000000-0010-0000-FE01-000001000000}" uniqueName="P1076356">
      <xmlPr mapId="1" xpath="/TFI-IZD-POD/ISD-GFI-IZD-POD_1000375/P1076356" xmlDataType="decimal"/>
    </xmlCellPr>
  </singleXmlCell>
  <singleXmlCell id="516" xr6:uid="{00000000-000C-0000-FFFF-FFFFFF010000}" r="K73" connectionId="0">
    <xmlCellPr id="1" xr6:uid="{00000000-0010-0000-FF01-000001000000}" uniqueName="P1082545">
      <xmlPr mapId="1" xpath="/TFI-IZD-POD/ISD-GFI-IZD-POD_1000375/P1082545" xmlDataType="decimal"/>
    </xmlCellPr>
  </singleXmlCell>
  <singleXmlCell id="517" xr6:uid="{00000000-000C-0000-FFFF-FFFF00020000}" r="H74" connectionId="0">
    <xmlCellPr id="1" xr6:uid="{00000000-0010-0000-0002-000001000000}" uniqueName="P1076357">
      <xmlPr mapId="1" xpath="/TFI-IZD-POD/ISD-GFI-IZD-POD_1000375/P1076357" xmlDataType="decimal"/>
    </xmlCellPr>
  </singleXmlCell>
  <singleXmlCell id="518" xr6:uid="{00000000-000C-0000-FFFF-FFFF01020000}" r="I74" connectionId="0">
    <xmlCellPr id="1" xr6:uid="{00000000-0010-0000-0102-000001000000}" uniqueName="P1082546">
      <xmlPr mapId="1" xpath="/TFI-IZD-POD/ISD-GFI-IZD-POD_1000375/P1082546" xmlDataType="decimal"/>
    </xmlCellPr>
  </singleXmlCell>
  <singleXmlCell id="519" xr6:uid="{00000000-000C-0000-FFFF-FFFF02020000}" r="J74" connectionId="0">
    <xmlCellPr id="1" xr6:uid="{00000000-0010-0000-0202-000001000000}" uniqueName="P1076358">
      <xmlPr mapId="1" xpath="/TFI-IZD-POD/ISD-GFI-IZD-POD_1000375/P1076358" xmlDataType="decimal"/>
    </xmlCellPr>
  </singleXmlCell>
  <singleXmlCell id="520" xr6:uid="{00000000-000C-0000-FFFF-FFFF03020000}" r="K74" connectionId="0">
    <xmlCellPr id="1" xr6:uid="{00000000-0010-0000-0302-000001000000}" uniqueName="P1082547">
      <xmlPr mapId="1" xpath="/TFI-IZD-POD/ISD-GFI-IZD-POD_1000375/P1082547" xmlDataType="decimal"/>
    </xmlCellPr>
  </singleXmlCell>
  <singleXmlCell id="521" xr6:uid="{00000000-000C-0000-FFFF-FFFF04020000}" r="H75" connectionId="0">
    <xmlCellPr id="1" xr6:uid="{00000000-0010-0000-0402-000001000000}" uniqueName="P1076359">
      <xmlPr mapId="1" xpath="/TFI-IZD-POD/ISD-GFI-IZD-POD_1000375/P1076359" xmlDataType="decimal"/>
    </xmlCellPr>
  </singleXmlCell>
  <singleXmlCell id="522" xr6:uid="{00000000-000C-0000-FFFF-FFFF05020000}" r="I75" connectionId="0">
    <xmlCellPr id="1" xr6:uid="{00000000-0010-0000-0502-000001000000}" uniqueName="P1082548">
      <xmlPr mapId="1" xpath="/TFI-IZD-POD/ISD-GFI-IZD-POD_1000375/P1082548" xmlDataType="decimal"/>
    </xmlCellPr>
  </singleXmlCell>
  <singleXmlCell id="523" xr6:uid="{00000000-000C-0000-FFFF-FFFF06020000}" r="J75" connectionId="0">
    <xmlCellPr id="1" xr6:uid="{00000000-0010-0000-0602-000001000000}" uniqueName="P1076360">
      <xmlPr mapId="1" xpath="/TFI-IZD-POD/ISD-GFI-IZD-POD_1000375/P1076360" xmlDataType="decimal"/>
    </xmlCellPr>
  </singleXmlCell>
  <singleXmlCell id="524" xr6:uid="{00000000-000C-0000-FFFF-FFFF07020000}" r="K75" connectionId="0">
    <xmlCellPr id="1" xr6:uid="{00000000-0010-0000-0702-000001000000}" uniqueName="P1082549">
      <xmlPr mapId="1" xpath="/TFI-IZD-POD/ISD-GFI-IZD-POD_1000375/P1082549" xmlDataType="decimal"/>
    </xmlCellPr>
  </singleXmlCell>
  <singleXmlCell id="525" xr6:uid="{00000000-000C-0000-FFFF-FFFF08020000}" r="H77" connectionId="0">
    <xmlCellPr id="1" xr6:uid="{00000000-0010-0000-0802-000001000000}" uniqueName="P1076361">
      <xmlPr mapId="1" xpath="/TFI-IZD-POD/ISD-GFI-IZD-POD_1000375/P1076361" xmlDataType="decimal"/>
    </xmlCellPr>
  </singleXmlCell>
  <singleXmlCell id="526" xr6:uid="{00000000-000C-0000-FFFF-FFFF09020000}" r="I77" connectionId="0">
    <xmlCellPr id="1" xr6:uid="{00000000-0010-0000-0902-000001000000}" uniqueName="P1082551">
      <xmlPr mapId="1" xpath="/TFI-IZD-POD/ISD-GFI-IZD-POD_1000375/P1082551" xmlDataType="decimal"/>
    </xmlCellPr>
  </singleXmlCell>
  <singleXmlCell id="527" xr6:uid="{00000000-000C-0000-FFFF-FFFF0A020000}" r="J77" connectionId="0">
    <xmlCellPr id="1" xr6:uid="{00000000-0010-0000-0A02-000001000000}" uniqueName="P1076362">
      <xmlPr mapId="1" xpath="/TFI-IZD-POD/ISD-GFI-IZD-POD_1000375/P1076362" xmlDataType="decimal"/>
    </xmlCellPr>
  </singleXmlCell>
  <singleXmlCell id="528" xr6:uid="{00000000-000C-0000-FFFF-FFFF0B020000}" r="K77" connectionId="0">
    <xmlCellPr id="1" xr6:uid="{00000000-0010-0000-0B02-000001000000}" uniqueName="P1082553">
      <xmlPr mapId="1" xpath="/TFI-IZD-POD/ISD-GFI-IZD-POD_1000375/P1082553" xmlDataType="decimal"/>
    </xmlCellPr>
  </singleXmlCell>
  <singleXmlCell id="529" xr6:uid="{00000000-000C-0000-FFFF-FFFF0C020000}" r="H78" connectionId="0">
    <xmlCellPr id="1" xr6:uid="{00000000-0010-0000-0C02-000001000000}" uniqueName="P1076363">
      <xmlPr mapId="1" xpath="/TFI-IZD-POD/ISD-GFI-IZD-POD_1000375/P1076363" xmlDataType="decimal"/>
    </xmlCellPr>
  </singleXmlCell>
  <singleXmlCell id="530" xr6:uid="{00000000-000C-0000-FFFF-FFFF0D020000}" r="I78" connectionId="0">
    <xmlCellPr id="1" xr6:uid="{00000000-0010-0000-0D02-000001000000}" uniqueName="P1082555">
      <xmlPr mapId="1" xpath="/TFI-IZD-POD/ISD-GFI-IZD-POD_1000375/P1082555" xmlDataType="decimal"/>
    </xmlCellPr>
  </singleXmlCell>
  <singleXmlCell id="531" xr6:uid="{00000000-000C-0000-FFFF-FFFF0E020000}" r="J78" connectionId="0">
    <xmlCellPr id="1" xr6:uid="{00000000-0010-0000-0E02-000001000000}" uniqueName="P1076364">
      <xmlPr mapId="1" xpath="/TFI-IZD-POD/ISD-GFI-IZD-POD_1000375/P1076364" xmlDataType="decimal"/>
    </xmlCellPr>
  </singleXmlCell>
  <singleXmlCell id="532" xr6:uid="{00000000-000C-0000-FFFF-FFFF0F020000}" r="K78" connectionId="0">
    <xmlCellPr id="1" xr6:uid="{00000000-0010-0000-0F02-000001000000}" uniqueName="P1082556">
      <xmlPr mapId="1" xpath="/TFI-IZD-POD/ISD-GFI-IZD-POD_1000375/P1082556" xmlDataType="decimal"/>
    </xmlCellPr>
  </singleXmlCell>
  <singleXmlCell id="533" xr6:uid="{00000000-000C-0000-FFFF-FFFF10020000}" r="H79" connectionId="0">
    <xmlCellPr id="1" xr6:uid="{00000000-0010-0000-1002-000001000000}" uniqueName="P1076365">
      <xmlPr mapId="1" xpath="/TFI-IZD-POD/ISD-GFI-IZD-POD_1000375/P1076365" xmlDataType="decimal"/>
    </xmlCellPr>
  </singleXmlCell>
  <singleXmlCell id="534" xr6:uid="{00000000-000C-0000-FFFF-FFFF11020000}" r="I79" connectionId="0">
    <xmlCellPr id="1" xr6:uid="{00000000-0010-0000-1102-000001000000}" uniqueName="P1082557">
      <xmlPr mapId="1" xpath="/TFI-IZD-POD/ISD-GFI-IZD-POD_1000375/P1082557" xmlDataType="decimal"/>
    </xmlCellPr>
  </singleXmlCell>
  <singleXmlCell id="535" xr6:uid="{00000000-000C-0000-FFFF-FFFF12020000}" r="J79" connectionId="0">
    <xmlCellPr id="1" xr6:uid="{00000000-0010-0000-1202-000001000000}" uniqueName="P1076366">
      <xmlPr mapId="1" xpath="/TFI-IZD-POD/ISD-GFI-IZD-POD_1000375/P1076366" xmlDataType="decimal"/>
    </xmlCellPr>
  </singleXmlCell>
  <singleXmlCell id="536" xr6:uid="{00000000-000C-0000-FFFF-FFFF13020000}" r="K79" connectionId="0">
    <xmlCellPr id="1" xr6:uid="{00000000-0010-0000-1302-000001000000}" uniqueName="P1082559">
      <xmlPr mapId="1" xpath="/TFI-IZD-POD/ISD-GFI-IZD-POD_1000375/P1082559" xmlDataType="decimal"/>
    </xmlCellPr>
  </singleXmlCell>
  <singleXmlCell id="537" xr6:uid="{00000000-000C-0000-FFFF-FFFF14020000}" r="H80" connectionId="0">
    <xmlCellPr id="1" xr6:uid="{00000000-0010-0000-1402-000001000000}" uniqueName="P1076367">
      <xmlPr mapId="1" xpath="/TFI-IZD-POD/ISD-GFI-IZD-POD_1000375/P1076367" xmlDataType="decimal"/>
    </xmlCellPr>
  </singleXmlCell>
  <singleXmlCell id="538" xr6:uid="{00000000-000C-0000-FFFF-FFFF15020000}" r="I80" connectionId="0">
    <xmlCellPr id="1" xr6:uid="{00000000-0010-0000-1502-000001000000}" uniqueName="P1082560">
      <xmlPr mapId="1" xpath="/TFI-IZD-POD/ISD-GFI-IZD-POD_1000375/P1082560" xmlDataType="decimal"/>
    </xmlCellPr>
  </singleXmlCell>
  <singleXmlCell id="539" xr6:uid="{00000000-000C-0000-FFFF-FFFF16020000}" r="J80" connectionId="0">
    <xmlCellPr id="1" xr6:uid="{00000000-0010-0000-1602-000001000000}" uniqueName="P1076368">
      <xmlPr mapId="1" xpath="/TFI-IZD-POD/ISD-GFI-IZD-POD_1000375/P1076368" xmlDataType="decimal"/>
    </xmlCellPr>
  </singleXmlCell>
  <singleXmlCell id="540" xr6:uid="{00000000-000C-0000-FFFF-FFFF17020000}" r="K80" connectionId="0">
    <xmlCellPr id="1" xr6:uid="{00000000-0010-0000-1702-000001000000}" uniqueName="P1082561">
      <xmlPr mapId="1" xpath="/TFI-IZD-POD/ISD-GFI-IZD-POD_1000375/P1082561" xmlDataType="decimal"/>
    </xmlCellPr>
  </singleXmlCell>
  <singleXmlCell id="541" xr6:uid="{00000000-000C-0000-FFFF-FFFF18020000}" r="H81" connectionId="0">
    <xmlCellPr id="1" xr6:uid="{00000000-0010-0000-1802-000001000000}" uniqueName="P1076369">
      <xmlPr mapId="1" xpath="/TFI-IZD-POD/ISD-GFI-IZD-POD_1000375/P1076369" xmlDataType="decimal"/>
    </xmlCellPr>
  </singleXmlCell>
  <singleXmlCell id="542" xr6:uid="{00000000-000C-0000-FFFF-FFFF19020000}" r="I81" connectionId="0">
    <xmlCellPr id="1" xr6:uid="{00000000-0010-0000-1902-000001000000}" uniqueName="P1082563">
      <xmlPr mapId="1" xpath="/TFI-IZD-POD/ISD-GFI-IZD-POD_1000375/P1082563" xmlDataType="decimal"/>
    </xmlCellPr>
  </singleXmlCell>
  <singleXmlCell id="543" xr6:uid="{00000000-000C-0000-FFFF-FFFF1A020000}" r="J81" connectionId="0">
    <xmlCellPr id="1" xr6:uid="{00000000-0010-0000-1A02-000001000000}" uniqueName="P1076370">
      <xmlPr mapId="1" xpath="/TFI-IZD-POD/ISD-GFI-IZD-POD_1000375/P1076370" xmlDataType="decimal"/>
    </xmlCellPr>
  </singleXmlCell>
  <singleXmlCell id="544" xr6:uid="{00000000-000C-0000-FFFF-FFFF1B020000}" r="K81" connectionId="0">
    <xmlCellPr id="1" xr6:uid="{00000000-0010-0000-1B02-000001000000}" uniqueName="P1082565">
      <xmlPr mapId="1" xpath="/TFI-IZD-POD/ISD-GFI-IZD-POD_1000375/P1082565" xmlDataType="decimal"/>
    </xmlCellPr>
  </singleXmlCell>
  <singleXmlCell id="545" xr6:uid="{00000000-000C-0000-FFFF-FFFF1C020000}" r="H82" connectionId="0">
    <xmlCellPr id="1" xr6:uid="{00000000-0010-0000-1C02-000001000000}" uniqueName="P1076371">
      <xmlPr mapId="1" xpath="/TFI-IZD-POD/ISD-GFI-IZD-POD_1000375/P1076371" xmlDataType="decimal"/>
    </xmlCellPr>
  </singleXmlCell>
  <singleXmlCell id="546" xr6:uid="{00000000-000C-0000-FFFF-FFFF1D020000}" r="I82" connectionId="0">
    <xmlCellPr id="1" xr6:uid="{00000000-0010-0000-1D02-000001000000}" uniqueName="P1082567">
      <xmlPr mapId="1" xpath="/TFI-IZD-POD/ISD-GFI-IZD-POD_1000375/P1082567" xmlDataType="decimal"/>
    </xmlCellPr>
  </singleXmlCell>
  <singleXmlCell id="547" xr6:uid="{00000000-000C-0000-FFFF-FFFF1E020000}" r="J82" connectionId="0">
    <xmlCellPr id="1" xr6:uid="{00000000-0010-0000-1E02-000001000000}" uniqueName="P1076372">
      <xmlPr mapId="1" xpath="/TFI-IZD-POD/ISD-GFI-IZD-POD_1000375/P1076372" xmlDataType="decimal"/>
    </xmlCellPr>
  </singleXmlCell>
  <singleXmlCell id="548" xr6:uid="{00000000-000C-0000-FFFF-FFFF1F020000}" r="K82" connectionId="0">
    <xmlCellPr id="1" xr6:uid="{00000000-0010-0000-1F02-000001000000}" uniqueName="P1082569">
      <xmlPr mapId="1" xpath="/TFI-IZD-POD/ISD-GFI-IZD-POD_1000375/P1082569" xmlDataType="decimal"/>
    </xmlCellPr>
  </singleXmlCell>
  <singleXmlCell id="549" xr6:uid="{00000000-000C-0000-FFFF-FFFF20020000}" r="H83" connectionId="0">
    <xmlCellPr id="1" xr6:uid="{00000000-0010-0000-2002-000001000000}" uniqueName="P1076373">
      <xmlPr mapId="1" xpath="/TFI-IZD-POD/ISD-GFI-IZD-POD_1000375/P1076373" xmlDataType="decimal"/>
    </xmlCellPr>
  </singleXmlCell>
  <singleXmlCell id="550" xr6:uid="{00000000-000C-0000-FFFF-FFFF21020000}" r="I83" connectionId="0">
    <xmlCellPr id="1" xr6:uid="{00000000-0010-0000-2102-000001000000}" uniqueName="P1082571">
      <xmlPr mapId="1" xpath="/TFI-IZD-POD/ISD-GFI-IZD-POD_1000375/P1082571" xmlDataType="decimal"/>
    </xmlCellPr>
  </singleXmlCell>
  <singleXmlCell id="551" xr6:uid="{00000000-000C-0000-FFFF-FFFF22020000}" r="J83" connectionId="0">
    <xmlCellPr id="1" xr6:uid="{00000000-0010-0000-2202-000001000000}" uniqueName="P1076374">
      <xmlPr mapId="1" xpath="/TFI-IZD-POD/ISD-GFI-IZD-POD_1000375/P1076374" xmlDataType="decimal"/>
    </xmlCellPr>
  </singleXmlCell>
  <singleXmlCell id="552" xr6:uid="{00000000-000C-0000-FFFF-FFFF23020000}" r="K83" connectionId="0">
    <xmlCellPr id="1" xr6:uid="{00000000-0010-0000-2302-000001000000}" uniqueName="P1082572">
      <xmlPr mapId="1" xpath="/TFI-IZD-POD/ISD-GFI-IZD-POD_1000375/P1082572" xmlDataType="decimal"/>
    </xmlCellPr>
  </singleXmlCell>
  <singleXmlCell id="553" xr6:uid="{00000000-000C-0000-FFFF-FFFF24020000}" r="H85" connectionId="0">
    <xmlCellPr id="1" xr6:uid="{00000000-0010-0000-2402-000001000000}" uniqueName="P1076375">
      <xmlPr mapId="1" xpath="/TFI-IZD-POD/ISD-GFI-IZD-POD_1000375/P1076375" xmlDataType="decimal"/>
    </xmlCellPr>
  </singleXmlCell>
  <singleXmlCell id="554" xr6:uid="{00000000-000C-0000-FFFF-FFFF25020000}" r="I85" connectionId="0">
    <xmlCellPr id="1" xr6:uid="{00000000-0010-0000-2502-000001000000}" uniqueName="P1082574">
      <xmlPr mapId="1" xpath="/TFI-IZD-POD/ISD-GFI-IZD-POD_1000375/P1082574" xmlDataType="decimal"/>
    </xmlCellPr>
  </singleXmlCell>
  <singleXmlCell id="555" xr6:uid="{00000000-000C-0000-FFFF-FFFF26020000}" r="J85" connectionId="0">
    <xmlCellPr id="1" xr6:uid="{00000000-0010-0000-2602-000001000000}" uniqueName="P1076376">
      <xmlPr mapId="1" xpath="/TFI-IZD-POD/ISD-GFI-IZD-POD_1000375/P1076376" xmlDataType="decimal"/>
    </xmlCellPr>
  </singleXmlCell>
  <singleXmlCell id="556" xr6:uid="{00000000-000C-0000-FFFF-FFFF27020000}" r="K85" connectionId="0">
    <xmlCellPr id="1" xr6:uid="{00000000-0010-0000-2702-000001000000}" uniqueName="P1082575">
      <xmlPr mapId="1" xpath="/TFI-IZD-POD/ISD-GFI-IZD-POD_1000375/P1082575" xmlDataType="decimal"/>
    </xmlCellPr>
  </singleXmlCell>
  <singleXmlCell id="557" xr6:uid="{00000000-000C-0000-FFFF-FFFF28020000}" r="H86" connectionId="0">
    <xmlCellPr id="1" xr6:uid="{00000000-0010-0000-2802-000001000000}" uniqueName="P1076377">
      <xmlPr mapId="1" xpath="/TFI-IZD-POD/ISD-GFI-IZD-POD_1000375/P1076377" xmlDataType="decimal"/>
    </xmlCellPr>
  </singleXmlCell>
  <singleXmlCell id="558" xr6:uid="{00000000-000C-0000-FFFF-FFFF29020000}" r="I86" connectionId="0">
    <xmlCellPr id="1" xr6:uid="{00000000-0010-0000-2902-000001000000}" uniqueName="P1082577">
      <xmlPr mapId="1" xpath="/TFI-IZD-POD/ISD-GFI-IZD-POD_1000375/P1082577" xmlDataType="decimal"/>
    </xmlCellPr>
  </singleXmlCell>
  <singleXmlCell id="559" xr6:uid="{00000000-000C-0000-FFFF-FFFF2A020000}" r="J86" connectionId="0">
    <xmlCellPr id="1" xr6:uid="{00000000-0010-0000-2A02-000001000000}" uniqueName="P1076378">
      <xmlPr mapId="1" xpath="/TFI-IZD-POD/ISD-GFI-IZD-POD_1000375/P1076378" xmlDataType="decimal"/>
    </xmlCellPr>
  </singleXmlCell>
  <singleXmlCell id="560" xr6:uid="{00000000-000C-0000-FFFF-FFFF2B020000}" r="K86" connectionId="0">
    <xmlCellPr id="1" xr6:uid="{00000000-0010-0000-2B02-000001000000}" uniqueName="P1082579">
      <xmlPr mapId="1" xpath="/TFI-IZD-POD/ISD-GFI-IZD-POD_1000375/P1082579" xmlDataType="decimal"/>
    </xmlCellPr>
  </singleXmlCell>
  <singleXmlCell id="561" xr6:uid="{00000000-000C-0000-FFFF-FFFF2C020000}" r="H87" connectionId="0">
    <xmlCellPr id="1" xr6:uid="{00000000-0010-0000-2C02-000001000000}" uniqueName="P1076379">
      <xmlPr mapId="1" xpath="/TFI-IZD-POD/ISD-GFI-IZD-POD_1000375/P1076379" xmlDataType="decimal"/>
    </xmlCellPr>
  </singleXmlCell>
  <singleXmlCell id="562" xr6:uid="{00000000-000C-0000-FFFF-FFFF2D020000}" r="I87" connectionId="0">
    <xmlCellPr id="1" xr6:uid="{00000000-0010-0000-2D02-000001000000}" uniqueName="P1082581">
      <xmlPr mapId="1" xpath="/TFI-IZD-POD/ISD-GFI-IZD-POD_1000375/P1082581" xmlDataType="decimal"/>
    </xmlCellPr>
  </singleXmlCell>
  <singleXmlCell id="563" xr6:uid="{00000000-000C-0000-FFFF-FFFF2E020000}" r="J87" connectionId="0">
    <xmlCellPr id="1" xr6:uid="{00000000-0010-0000-2E02-000001000000}" uniqueName="P1076380">
      <xmlPr mapId="1" xpath="/TFI-IZD-POD/ISD-GFI-IZD-POD_1000375/P1076380" xmlDataType="decimal"/>
    </xmlCellPr>
  </singleXmlCell>
  <singleXmlCell id="564" xr6:uid="{00000000-000C-0000-FFFF-FFFF2F020000}" r="K87" connectionId="0">
    <xmlCellPr id="1" xr6:uid="{00000000-0010-0000-2F02-000001000000}" uniqueName="P1082583">
      <xmlPr mapId="1" xpath="/TFI-IZD-POD/ISD-GFI-IZD-POD_1000375/P1082583" xmlDataType="decimal"/>
    </xmlCellPr>
  </singleXmlCell>
  <singleXmlCell id="565" xr6:uid="{00000000-000C-0000-FFFF-FFFF30020000}" r="H89" connectionId="0">
    <xmlCellPr id="1" xr6:uid="{00000000-0010-0000-3002-000001000000}" uniqueName="P1076381">
      <xmlPr mapId="1" xpath="/TFI-IZD-POD/ISD-GFI-IZD-POD_1000375/P1076381" xmlDataType="decimal"/>
    </xmlCellPr>
  </singleXmlCell>
  <singleXmlCell id="566" xr6:uid="{00000000-000C-0000-FFFF-FFFF31020000}" r="I89" connectionId="0">
    <xmlCellPr id="1" xr6:uid="{00000000-0010-0000-3102-000001000000}" uniqueName="P1082585">
      <xmlPr mapId="1" xpath="/TFI-IZD-POD/ISD-GFI-IZD-POD_1000375/P1082585" xmlDataType="decimal"/>
    </xmlCellPr>
  </singleXmlCell>
  <singleXmlCell id="567" xr6:uid="{00000000-000C-0000-FFFF-FFFF32020000}" r="J89" connectionId="0">
    <xmlCellPr id="1" xr6:uid="{00000000-0010-0000-3202-000001000000}" uniqueName="P1076382">
      <xmlPr mapId="1" xpath="/TFI-IZD-POD/ISD-GFI-IZD-POD_1000375/P1076382" xmlDataType="decimal"/>
    </xmlCellPr>
  </singleXmlCell>
  <singleXmlCell id="568" xr6:uid="{00000000-000C-0000-FFFF-FFFF33020000}" r="K89" connectionId="0">
    <xmlCellPr id="1" xr6:uid="{00000000-0010-0000-3302-000001000000}" uniqueName="P1082586">
      <xmlPr mapId="1" xpath="/TFI-IZD-POD/ISD-GFI-IZD-POD_1000375/P1082586" xmlDataType="decimal"/>
    </xmlCellPr>
  </singleXmlCell>
  <singleXmlCell id="569" xr6:uid="{00000000-000C-0000-FFFF-FFFF34020000}" r="H90" connectionId="0">
    <xmlCellPr id="1" xr6:uid="{00000000-0010-0000-3402-000001000000}" uniqueName="P1076383">
      <xmlPr mapId="1" xpath="/TFI-IZD-POD/ISD-GFI-IZD-POD_1000375/P1076383" xmlDataType="decimal"/>
    </xmlCellPr>
  </singleXmlCell>
  <singleXmlCell id="570" xr6:uid="{00000000-000C-0000-FFFF-FFFF35020000}" r="I90" connectionId="0">
    <xmlCellPr id="1" xr6:uid="{00000000-0010-0000-3502-000001000000}" uniqueName="P1082587">
      <xmlPr mapId="1" xpath="/TFI-IZD-POD/ISD-GFI-IZD-POD_1000375/P1082587" xmlDataType="decimal"/>
    </xmlCellPr>
  </singleXmlCell>
  <singleXmlCell id="571" xr6:uid="{00000000-000C-0000-FFFF-FFFF36020000}" r="J90" connectionId="0">
    <xmlCellPr id="1" xr6:uid="{00000000-0010-0000-3602-000001000000}" uniqueName="P1076384">
      <xmlPr mapId="1" xpath="/TFI-IZD-POD/ISD-GFI-IZD-POD_1000375/P1076384" xmlDataType="decimal"/>
    </xmlCellPr>
  </singleXmlCell>
  <singleXmlCell id="572" xr6:uid="{00000000-000C-0000-FFFF-FFFF37020000}" r="K90" connectionId="0">
    <xmlCellPr id="1" xr6:uid="{00000000-0010-0000-3702-000001000000}" uniqueName="P1082588">
      <xmlPr mapId="1" xpath="/TFI-IZD-POD/ISD-GFI-IZD-POD_1000375/P1082588" xmlDataType="decimal"/>
    </xmlCellPr>
  </singleXmlCell>
  <singleXmlCell id="573" xr6:uid="{00000000-000C-0000-FFFF-FFFF38020000}" r="H91" connectionId="0">
    <xmlCellPr id="1" xr6:uid="{00000000-0010-0000-3802-000001000000}" uniqueName="P1076385">
      <xmlPr mapId="1" xpath="/TFI-IZD-POD/ISD-GFI-IZD-POD_1000375/P1076385" xmlDataType="decimal"/>
    </xmlCellPr>
  </singleXmlCell>
  <singleXmlCell id="574" xr6:uid="{00000000-000C-0000-FFFF-FFFF39020000}" r="I91" connectionId="0">
    <xmlCellPr id="1" xr6:uid="{00000000-0010-0000-3902-000001000000}" uniqueName="P1082589">
      <xmlPr mapId="1" xpath="/TFI-IZD-POD/ISD-GFI-IZD-POD_1000375/P1082589" xmlDataType="decimal"/>
    </xmlCellPr>
  </singleXmlCell>
  <singleXmlCell id="575" xr6:uid="{00000000-000C-0000-FFFF-FFFF3A020000}" r="J91" connectionId="0">
    <xmlCellPr id="1" xr6:uid="{00000000-0010-0000-3A02-000001000000}" uniqueName="P1076386">
      <xmlPr mapId="1" xpath="/TFI-IZD-POD/ISD-GFI-IZD-POD_1000375/P1076386" xmlDataType="decimal"/>
    </xmlCellPr>
  </singleXmlCell>
  <singleXmlCell id="576" xr6:uid="{00000000-000C-0000-FFFF-FFFF3B020000}" r="K91" connectionId="0">
    <xmlCellPr id="1" xr6:uid="{00000000-0010-0000-3B02-000001000000}" uniqueName="P1082590">
      <xmlPr mapId="1" xpath="/TFI-IZD-POD/ISD-GFI-IZD-POD_1000375/P1082590" xmlDataType="decimal"/>
    </xmlCellPr>
  </singleXmlCell>
  <singleXmlCell id="577" xr6:uid="{00000000-000C-0000-FFFF-FFFF3C020000}" r="H92" connectionId="0">
    <xmlCellPr id="1" xr6:uid="{00000000-0010-0000-3C02-000001000000}" uniqueName="P1076387">
      <xmlPr mapId="1" xpath="/TFI-IZD-POD/ISD-GFI-IZD-POD_1000375/P1076387" xmlDataType="decimal"/>
    </xmlCellPr>
  </singleXmlCell>
  <singleXmlCell id="578" xr6:uid="{00000000-000C-0000-FFFF-FFFF3D020000}" r="I92" connectionId="0">
    <xmlCellPr id="1" xr6:uid="{00000000-0010-0000-3D02-000001000000}" uniqueName="P1082591">
      <xmlPr mapId="1" xpath="/TFI-IZD-POD/ISD-GFI-IZD-POD_1000375/P1082591" xmlDataType="decimal"/>
    </xmlCellPr>
  </singleXmlCell>
  <singleXmlCell id="579" xr6:uid="{00000000-000C-0000-FFFF-FFFF3E020000}" r="J92" connectionId="0">
    <xmlCellPr id="1" xr6:uid="{00000000-0010-0000-3E02-000001000000}" uniqueName="P1076388">
      <xmlPr mapId="1" xpath="/TFI-IZD-POD/ISD-GFI-IZD-POD_1000375/P1076388" xmlDataType="decimal"/>
    </xmlCellPr>
  </singleXmlCell>
  <singleXmlCell id="580" xr6:uid="{00000000-000C-0000-FFFF-FFFF3F020000}" r="K92" connectionId="0">
    <xmlCellPr id="1" xr6:uid="{00000000-0010-0000-3F02-000001000000}" uniqueName="P1082592">
      <xmlPr mapId="1" xpath="/TFI-IZD-POD/ISD-GFI-IZD-POD_1000375/P1082592" xmlDataType="decimal"/>
    </xmlCellPr>
  </singleXmlCell>
  <singleXmlCell id="581" xr6:uid="{00000000-000C-0000-FFFF-FFFF40020000}" r="H93" connectionId="0">
    <xmlCellPr id="1" xr6:uid="{00000000-0010-0000-4002-000001000000}" uniqueName="P1076389">
      <xmlPr mapId="1" xpath="/TFI-IZD-POD/ISD-GFI-IZD-POD_1000375/P1076389" xmlDataType="decimal"/>
    </xmlCellPr>
  </singleXmlCell>
  <singleXmlCell id="582" xr6:uid="{00000000-000C-0000-FFFF-FFFF41020000}" r="I93" connectionId="0">
    <xmlCellPr id="1" xr6:uid="{00000000-0010-0000-4102-000001000000}" uniqueName="P1082593">
      <xmlPr mapId="1" xpath="/TFI-IZD-POD/ISD-GFI-IZD-POD_1000375/P1082593" xmlDataType="decimal"/>
    </xmlCellPr>
  </singleXmlCell>
  <singleXmlCell id="583" xr6:uid="{00000000-000C-0000-FFFF-FFFF42020000}" r="J93" connectionId="0">
    <xmlCellPr id="1" xr6:uid="{00000000-0010-0000-4202-000001000000}" uniqueName="P1076390">
      <xmlPr mapId="1" xpath="/TFI-IZD-POD/ISD-GFI-IZD-POD_1000375/P1076390" xmlDataType="decimal"/>
    </xmlCellPr>
  </singleXmlCell>
  <singleXmlCell id="584" xr6:uid="{00000000-000C-0000-FFFF-FFFF43020000}" r="K93" connectionId="0">
    <xmlCellPr id="1" xr6:uid="{00000000-0010-0000-4302-000001000000}" uniqueName="P1082594">
      <xmlPr mapId="1" xpath="/TFI-IZD-POD/ISD-GFI-IZD-POD_1000375/P1082594" xmlDataType="decimal"/>
    </xmlCellPr>
  </singleXmlCell>
  <singleXmlCell id="585" xr6:uid="{00000000-000C-0000-FFFF-FFFF44020000}" r="H94" connectionId="0">
    <xmlCellPr id="1" xr6:uid="{00000000-0010-0000-4402-000001000000}" uniqueName="P1076391">
      <xmlPr mapId="1" xpath="/TFI-IZD-POD/ISD-GFI-IZD-POD_1000375/P1076391" xmlDataType="decimal"/>
    </xmlCellPr>
  </singleXmlCell>
  <singleXmlCell id="586" xr6:uid="{00000000-000C-0000-FFFF-FFFF45020000}" r="I94" connectionId="0">
    <xmlCellPr id="1" xr6:uid="{00000000-0010-0000-4502-000001000000}" uniqueName="P1082595">
      <xmlPr mapId="1" xpath="/TFI-IZD-POD/ISD-GFI-IZD-POD_1000375/P1082595" xmlDataType="decimal"/>
    </xmlCellPr>
  </singleXmlCell>
  <singleXmlCell id="587" xr6:uid="{00000000-000C-0000-FFFF-FFFF46020000}" r="J94" connectionId="0">
    <xmlCellPr id="1" xr6:uid="{00000000-0010-0000-4602-000001000000}" uniqueName="P1076392">
      <xmlPr mapId="1" xpath="/TFI-IZD-POD/ISD-GFI-IZD-POD_1000375/P1076392" xmlDataType="decimal"/>
    </xmlCellPr>
  </singleXmlCell>
  <singleXmlCell id="588" xr6:uid="{00000000-000C-0000-FFFF-FFFF47020000}" r="K94" connectionId="0">
    <xmlCellPr id="1" xr6:uid="{00000000-0010-0000-4702-000001000000}" uniqueName="P1082596">
      <xmlPr mapId="1" xpath="/TFI-IZD-POD/ISD-GFI-IZD-POD_1000375/P1082596" xmlDataType="decimal"/>
    </xmlCellPr>
  </singleXmlCell>
  <singleXmlCell id="589" xr6:uid="{00000000-000C-0000-FFFF-FFFF48020000}" r="H95" connectionId="0">
    <xmlCellPr id="1" xr6:uid="{00000000-0010-0000-4802-000001000000}" uniqueName="P1076393">
      <xmlPr mapId="1" xpath="/TFI-IZD-POD/ISD-GFI-IZD-POD_1000375/P1076393" xmlDataType="decimal"/>
    </xmlCellPr>
  </singleXmlCell>
  <singleXmlCell id="590" xr6:uid="{00000000-000C-0000-FFFF-FFFF49020000}" r="I95" connectionId="0">
    <xmlCellPr id="1" xr6:uid="{00000000-0010-0000-4902-000001000000}" uniqueName="P1082597">
      <xmlPr mapId="1" xpath="/TFI-IZD-POD/ISD-GFI-IZD-POD_1000375/P1082597" xmlDataType="decimal"/>
    </xmlCellPr>
  </singleXmlCell>
  <singleXmlCell id="591" xr6:uid="{00000000-000C-0000-FFFF-FFFF4A020000}" r="J95" connectionId="0">
    <xmlCellPr id="1" xr6:uid="{00000000-0010-0000-4A02-000001000000}" uniqueName="P1076394">
      <xmlPr mapId="1" xpath="/TFI-IZD-POD/ISD-GFI-IZD-POD_1000375/P1076394" xmlDataType="decimal"/>
    </xmlCellPr>
  </singleXmlCell>
  <singleXmlCell id="592" xr6:uid="{00000000-000C-0000-FFFF-FFFF4B020000}" r="K95" connectionId="0">
    <xmlCellPr id="1" xr6:uid="{00000000-0010-0000-4B02-000001000000}" uniqueName="P1082598">
      <xmlPr mapId="1" xpath="/TFI-IZD-POD/ISD-GFI-IZD-POD_1000375/P1082598" xmlDataType="decimal"/>
    </xmlCellPr>
  </singleXmlCell>
  <singleXmlCell id="593" xr6:uid="{00000000-000C-0000-FFFF-FFFF4C020000}" r="H96" connectionId="0">
    <xmlCellPr id="1" xr6:uid="{00000000-0010-0000-4C02-000001000000}" uniqueName="P1076395">
      <xmlPr mapId="1" xpath="/TFI-IZD-POD/ISD-GFI-IZD-POD_1000375/P1076395" xmlDataType="decimal"/>
    </xmlCellPr>
  </singleXmlCell>
  <singleXmlCell id="594" xr6:uid="{00000000-000C-0000-FFFF-FFFF4D020000}" r="I96" connectionId="0">
    <xmlCellPr id="1" xr6:uid="{00000000-0010-0000-4D02-000001000000}" uniqueName="P1082599">
      <xmlPr mapId="1" xpath="/TFI-IZD-POD/ISD-GFI-IZD-POD_1000375/P1082599" xmlDataType="decimal"/>
    </xmlCellPr>
  </singleXmlCell>
  <singleXmlCell id="595" xr6:uid="{00000000-000C-0000-FFFF-FFFF4E020000}" r="J96" connectionId="0">
    <xmlCellPr id="1" xr6:uid="{00000000-0010-0000-4E02-000001000000}" uniqueName="P1076396">
      <xmlPr mapId="1" xpath="/TFI-IZD-POD/ISD-GFI-IZD-POD_1000375/P1076396" xmlDataType="decimal"/>
    </xmlCellPr>
  </singleXmlCell>
  <singleXmlCell id="596" xr6:uid="{00000000-000C-0000-FFFF-FFFF4F020000}" r="K96" connectionId="0">
    <xmlCellPr id="1" xr6:uid="{00000000-0010-0000-4F02-000001000000}" uniqueName="P1082600">
      <xmlPr mapId="1" xpath="/TFI-IZD-POD/ISD-GFI-IZD-POD_1000375/P1082600" xmlDataType="decimal"/>
    </xmlCellPr>
  </singleXmlCell>
  <singleXmlCell id="597" xr6:uid="{00000000-000C-0000-FFFF-FFFF50020000}" r="H97" connectionId="0">
    <xmlCellPr id="1" xr6:uid="{00000000-0010-0000-5002-000001000000}" uniqueName="P1076397">
      <xmlPr mapId="1" xpath="/TFI-IZD-POD/ISD-GFI-IZD-POD_1000375/P1076397" xmlDataType="decimal"/>
    </xmlCellPr>
  </singleXmlCell>
  <singleXmlCell id="598" xr6:uid="{00000000-000C-0000-FFFF-FFFF51020000}" r="I97" connectionId="0">
    <xmlCellPr id="1" xr6:uid="{00000000-0010-0000-5102-000001000000}" uniqueName="P1082601">
      <xmlPr mapId="1" xpath="/TFI-IZD-POD/ISD-GFI-IZD-POD_1000375/P1082601" xmlDataType="decimal"/>
    </xmlCellPr>
  </singleXmlCell>
  <singleXmlCell id="599" xr6:uid="{00000000-000C-0000-FFFF-FFFF52020000}" r="J97" connectionId="0">
    <xmlCellPr id="1" xr6:uid="{00000000-0010-0000-5202-000001000000}" uniqueName="P1076398">
      <xmlPr mapId="1" xpath="/TFI-IZD-POD/ISD-GFI-IZD-POD_1000375/P1076398" xmlDataType="decimal"/>
    </xmlCellPr>
  </singleXmlCell>
  <singleXmlCell id="600" xr6:uid="{00000000-000C-0000-FFFF-FFFF53020000}" r="K97" connectionId="0">
    <xmlCellPr id="1" xr6:uid="{00000000-0010-0000-5302-000001000000}" uniqueName="P1082602">
      <xmlPr mapId="1" xpath="/TFI-IZD-POD/ISD-GFI-IZD-POD_1000375/P1082602" xmlDataType="decimal"/>
    </xmlCellPr>
  </singleXmlCell>
  <singleXmlCell id="601" xr6:uid="{00000000-000C-0000-FFFF-FFFF54020000}" r="H98" connectionId="0">
    <xmlCellPr id="1" xr6:uid="{00000000-0010-0000-5402-000001000000}" uniqueName="P1076399">
      <xmlPr mapId="1" xpath="/TFI-IZD-POD/ISD-GFI-IZD-POD_1000375/P1076399" xmlDataType="decimal"/>
    </xmlCellPr>
  </singleXmlCell>
  <singleXmlCell id="602" xr6:uid="{00000000-000C-0000-FFFF-FFFF55020000}" r="I98" connectionId="0">
    <xmlCellPr id="1" xr6:uid="{00000000-0010-0000-5502-000001000000}" uniqueName="P1082603">
      <xmlPr mapId="1" xpath="/TFI-IZD-POD/ISD-GFI-IZD-POD_1000375/P1082603" xmlDataType="decimal"/>
    </xmlCellPr>
  </singleXmlCell>
  <singleXmlCell id="603" xr6:uid="{00000000-000C-0000-FFFF-FFFF56020000}" r="J98" connectionId="0">
    <xmlCellPr id="1" xr6:uid="{00000000-0010-0000-5602-000001000000}" uniqueName="P1076400">
      <xmlPr mapId="1" xpath="/TFI-IZD-POD/ISD-GFI-IZD-POD_1000375/P1076400" xmlDataType="decimal"/>
    </xmlCellPr>
  </singleXmlCell>
  <singleXmlCell id="604" xr6:uid="{00000000-000C-0000-FFFF-FFFF57020000}" r="K98" connectionId="0">
    <xmlCellPr id="1" xr6:uid="{00000000-0010-0000-5702-000001000000}" uniqueName="P1082604">
      <xmlPr mapId="1" xpath="/TFI-IZD-POD/ISD-GFI-IZD-POD_1000375/P1082604" xmlDataType="decimal"/>
    </xmlCellPr>
  </singleXmlCell>
  <singleXmlCell id="605" xr6:uid="{00000000-000C-0000-FFFF-FFFF58020000}" r="H99" connectionId="0">
    <xmlCellPr id="1" xr6:uid="{00000000-0010-0000-5802-000001000000}" uniqueName="P1076401">
      <xmlPr mapId="1" xpath="/TFI-IZD-POD/ISD-GFI-IZD-POD_1000375/P1076401" xmlDataType="decimal"/>
    </xmlCellPr>
  </singleXmlCell>
  <singleXmlCell id="606" xr6:uid="{00000000-000C-0000-FFFF-FFFF59020000}" r="I99" connectionId="0">
    <xmlCellPr id="1" xr6:uid="{00000000-0010-0000-5902-000001000000}" uniqueName="P1082605">
      <xmlPr mapId="1" xpath="/TFI-IZD-POD/ISD-GFI-IZD-POD_1000375/P1082605" xmlDataType="decimal"/>
    </xmlCellPr>
  </singleXmlCell>
  <singleXmlCell id="607" xr6:uid="{00000000-000C-0000-FFFF-FFFF5A020000}" r="J99" connectionId="0">
    <xmlCellPr id="1" xr6:uid="{00000000-0010-0000-5A02-000001000000}" uniqueName="P1076402">
      <xmlPr mapId="1" xpath="/TFI-IZD-POD/ISD-GFI-IZD-POD_1000375/P1076402" xmlDataType="decimal"/>
    </xmlCellPr>
  </singleXmlCell>
  <singleXmlCell id="608" xr6:uid="{00000000-000C-0000-FFFF-FFFF5B020000}" r="K99" connectionId="0">
    <xmlCellPr id="1" xr6:uid="{00000000-0010-0000-5B02-000001000000}" uniqueName="P1082606">
      <xmlPr mapId="1" xpath="/TFI-IZD-POD/ISD-GFI-IZD-POD_1000375/P1082606" xmlDataType="decimal"/>
    </xmlCellPr>
  </singleXmlCell>
  <singleXmlCell id="609" xr6:uid="{00000000-000C-0000-FFFF-FFFF5C020000}" r="H100" connectionId="0">
    <xmlCellPr id="1" xr6:uid="{00000000-0010-0000-5C02-000001000000}" uniqueName="P1076403">
      <xmlPr mapId="1" xpath="/TFI-IZD-POD/ISD-GFI-IZD-POD_1000375/P1076403" xmlDataType="decimal"/>
    </xmlCellPr>
  </singleXmlCell>
  <singleXmlCell id="610" xr6:uid="{00000000-000C-0000-FFFF-FFFF5D020000}" r="I100" connectionId="0">
    <xmlCellPr id="1" xr6:uid="{00000000-0010-0000-5D02-000001000000}" uniqueName="P1082607">
      <xmlPr mapId="1" xpath="/TFI-IZD-POD/ISD-GFI-IZD-POD_1000375/P1082607" xmlDataType="decimal"/>
    </xmlCellPr>
  </singleXmlCell>
  <singleXmlCell id="611" xr6:uid="{00000000-000C-0000-FFFF-FFFF5E020000}" r="J100" connectionId="0">
    <xmlCellPr id="1" xr6:uid="{00000000-0010-0000-5E02-000001000000}" uniqueName="P1076404">
      <xmlPr mapId="1" xpath="/TFI-IZD-POD/ISD-GFI-IZD-POD_1000375/P1076404" xmlDataType="decimal"/>
    </xmlCellPr>
  </singleXmlCell>
  <singleXmlCell id="612" xr6:uid="{00000000-000C-0000-FFFF-FFFF5F020000}" r="K100" connectionId="0">
    <xmlCellPr id="1" xr6:uid="{00000000-0010-0000-5F02-000001000000}" uniqueName="P1082608">
      <xmlPr mapId="1" xpath="/TFI-IZD-POD/ISD-GFI-IZD-POD_1000375/P1082608" xmlDataType="decimal"/>
    </xmlCellPr>
  </singleXmlCell>
  <singleXmlCell id="613" xr6:uid="{00000000-000C-0000-FFFF-FFFF60020000}" r="H101" connectionId="0">
    <xmlCellPr id="1" xr6:uid="{00000000-0010-0000-6002-000001000000}" uniqueName="P1076405">
      <xmlPr mapId="1" xpath="/TFI-IZD-POD/ISD-GFI-IZD-POD_1000375/P1076405" xmlDataType="decimal"/>
    </xmlCellPr>
  </singleXmlCell>
  <singleXmlCell id="614" xr6:uid="{00000000-000C-0000-FFFF-FFFF61020000}" r="I101" connectionId="0">
    <xmlCellPr id="1" xr6:uid="{00000000-0010-0000-6102-000001000000}" uniqueName="P1082609">
      <xmlPr mapId="1" xpath="/TFI-IZD-POD/ISD-GFI-IZD-POD_1000375/P1082609" xmlDataType="decimal"/>
    </xmlCellPr>
  </singleXmlCell>
  <singleXmlCell id="615" xr6:uid="{00000000-000C-0000-FFFF-FFFF62020000}" r="J101" connectionId="0">
    <xmlCellPr id="1" xr6:uid="{00000000-0010-0000-6202-000001000000}" uniqueName="P1076406">
      <xmlPr mapId="1" xpath="/TFI-IZD-POD/ISD-GFI-IZD-POD_1000375/P1076406" xmlDataType="decimal"/>
    </xmlCellPr>
  </singleXmlCell>
  <singleXmlCell id="616" xr6:uid="{00000000-000C-0000-FFFF-FFFF63020000}" r="K101" connectionId="0">
    <xmlCellPr id="1" xr6:uid="{00000000-0010-0000-6302-000001000000}" uniqueName="P1082610">
      <xmlPr mapId="1" xpath="/TFI-IZD-POD/ISD-GFI-IZD-POD_1000375/P1082610" xmlDataType="decimal"/>
    </xmlCellPr>
  </singleXmlCell>
  <singleXmlCell id="617" xr6:uid="{00000000-000C-0000-FFFF-FFFF64020000}" r="H103" connectionId="0">
    <xmlCellPr id="1" xr6:uid="{00000000-0010-0000-6402-000001000000}" uniqueName="P1076407">
      <xmlPr mapId="1" xpath="/TFI-IZD-POD/ISD-GFI-IZD-POD_1000375/P1076407" xmlDataType="decimal"/>
    </xmlCellPr>
  </singleXmlCell>
  <singleXmlCell id="618" xr6:uid="{00000000-000C-0000-FFFF-FFFF65020000}" r="I103" connectionId="0">
    <xmlCellPr id="1" xr6:uid="{00000000-0010-0000-6502-000001000000}" uniqueName="P1082611">
      <xmlPr mapId="1" xpath="/TFI-IZD-POD/ISD-GFI-IZD-POD_1000375/P1082611" xmlDataType="decimal"/>
    </xmlCellPr>
  </singleXmlCell>
  <singleXmlCell id="619" xr6:uid="{00000000-000C-0000-FFFF-FFFF66020000}" r="J103" connectionId="0">
    <xmlCellPr id="1" xr6:uid="{00000000-0010-0000-6602-000001000000}" uniqueName="P1076408">
      <xmlPr mapId="1" xpath="/TFI-IZD-POD/ISD-GFI-IZD-POD_1000375/P1076408" xmlDataType="decimal"/>
    </xmlCellPr>
  </singleXmlCell>
  <singleXmlCell id="620" xr6:uid="{00000000-000C-0000-FFFF-FFFF67020000}" r="K103" connectionId="0">
    <xmlCellPr id="1" xr6:uid="{00000000-0010-0000-6702-000001000000}" uniqueName="P1082612">
      <xmlPr mapId="1" xpath="/TFI-IZD-POD/ISD-GFI-IZD-POD_1000375/P1082612" xmlDataType="decimal"/>
    </xmlCellPr>
  </singleXmlCell>
  <singleXmlCell id="621" xr6:uid="{00000000-000C-0000-FFFF-FFFF68020000}" r="H104" connectionId="0">
    <xmlCellPr id="1" xr6:uid="{00000000-0010-0000-6802-000001000000}" uniqueName="P1076409">
      <xmlPr mapId="1" xpath="/TFI-IZD-POD/ISD-GFI-IZD-POD_1000375/P1076409" xmlDataType="decimal"/>
    </xmlCellPr>
  </singleXmlCell>
  <singleXmlCell id="622" xr6:uid="{00000000-000C-0000-FFFF-FFFF69020000}" r="I104" connectionId="0">
    <xmlCellPr id="1" xr6:uid="{00000000-0010-0000-6902-000001000000}" uniqueName="P1082613">
      <xmlPr mapId="1" xpath="/TFI-IZD-POD/ISD-GFI-IZD-POD_1000375/P1082613" xmlDataType="decimal"/>
    </xmlCellPr>
  </singleXmlCell>
  <singleXmlCell id="623" xr6:uid="{00000000-000C-0000-FFFF-FFFF6A020000}" r="J104" connectionId="0">
    <xmlCellPr id="1" xr6:uid="{00000000-0010-0000-6A02-000001000000}" uniqueName="P1076410">
      <xmlPr mapId="1" xpath="/TFI-IZD-POD/ISD-GFI-IZD-POD_1000375/P1076410" xmlDataType="decimal"/>
    </xmlCellPr>
  </singleXmlCell>
  <singleXmlCell id="624" xr6:uid="{00000000-000C-0000-FFFF-FFFF6B020000}" r="K104" connectionId="0">
    <xmlCellPr id="1" xr6:uid="{00000000-0010-0000-6B02-000001000000}" uniqueName="P1082614">
      <xmlPr mapId="1" xpath="/TFI-IZD-POD/ISD-GFI-IZD-POD_1000375/P1082614" xmlDataType="decimal"/>
    </xmlCellPr>
  </singleXmlCell>
  <singleXmlCell id="625" xr6:uid="{00000000-000C-0000-FFFF-FFFF6C020000}" r="H105" connectionId="0">
    <xmlCellPr id="1" xr6:uid="{00000000-0010-0000-6C02-000001000000}" uniqueName="P1076411">
      <xmlPr mapId="1" xpath="/TFI-IZD-POD/ISD-GFI-IZD-POD_1000375/P1076411" xmlDataType="decimal"/>
    </xmlCellPr>
  </singleXmlCell>
  <singleXmlCell id="626" xr6:uid="{00000000-000C-0000-FFFF-FFFF6D020000}" r="I105" connectionId="0">
    <xmlCellPr id="1" xr6:uid="{00000000-0010-0000-6D02-000001000000}" uniqueName="P1082615">
      <xmlPr mapId="1" xpath="/TFI-IZD-POD/ISD-GFI-IZD-POD_1000375/P1082615" xmlDataType="decimal"/>
    </xmlCellPr>
  </singleXmlCell>
  <singleXmlCell id="627" xr6:uid="{00000000-000C-0000-FFFF-FFFF6E020000}" r="J105" connectionId="0">
    <xmlCellPr id="1" xr6:uid="{00000000-0010-0000-6E02-000001000000}" uniqueName="P1076412">
      <xmlPr mapId="1" xpath="/TFI-IZD-POD/ISD-GFI-IZD-POD_1000375/P1076412" xmlDataType="decimal"/>
    </xmlCellPr>
  </singleXmlCell>
  <singleXmlCell id="628" xr6:uid="{00000000-000C-0000-FFFF-FFFF6F020000}" r="K105" connectionId="0">
    <xmlCellPr id="1" xr6:uid="{00000000-0010-0000-6F02-000001000000}" uniqueName="P1082616">
      <xmlPr mapId="1" xpath="/TFI-IZD-POD/ISD-GFI-IZD-POD_1000375/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70020000}" r="H8" connectionId="0">
    <xmlCellPr id="1" xr6:uid="{00000000-0010-0000-7002-000001000000}" uniqueName="P1076413">
      <xmlPr mapId="1" xpath="/TFI-IZD-POD/NTI-GFI-IZD-POD_1000376/P1076413" xmlDataType="decimal"/>
    </xmlCellPr>
  </singleXmlCell>
  <singleXmlCell id="630" xr6:uid="{00000000-000C-0000-FFFF-FFFF71020000}" r="I8" connectionId="0">
    <xmlCellPr id="1" xr6:uid="{00000000-0010-0000-7102-000001000000}" uniqueName="P1076414">
      <xmlPr mapId="1" xpath="/TFI-IZD-POD/NTI-GFI-IZD-POD_1000376/P1076414" xmlDataType="decimal"/>
    </xmlCellPr>
  </singleXmlCell>
  <singleXmlCell id="633" xr6:uid="{00000000-000C-0000-FFFF-FFFF72020000}" r="H9" connectionId="0">
    <xmlCellPr id="1" xr6:uid="{00000000-0010-0000-7202-000001000000}" uniqueName="P1076415">
      <xmlPr mapId="1" xpath="/TFI-IZD-POD/NTI-GFI-IZD-POD_1000376/P1076415" xmlDataType="decimal"/>
    </xmlCellPr>
  </singleXmlCell>
  <singleXmlCell id="634" xr6:uid="{00000000-000C-0000-FFFF-FFFF73020000}" r="I9" connectionId="0">
    <xmlCellPr id="1" xr6:uid="{00000000-0010-0000-7302-000001000000}" uniqueName="P1076416">
      <xmlPr mapId="1" xpath="/TFI-IZD-POD/NTI-GFI-IZD-POD_1000376/P1076416" xmlDataType="decimal"/>
    </xmlCellPr>
  </singleXmlCell>
  <singleXmlCell id="635" xr6:uid="{00000000-000C-0000-FFFF-FFFF74020000}" r="H10" connectionId="0">
    <xmlCellPr id="1" xr6:uid="{00000000-0010-0000-7402-000001000000}" uniqueName="P1076417">
      <xmlPr mapId="1" xpath="/TFI-IZD-POD/NTI-GFI-IZD-POD_1000376/P1076417" xmlDataType="decimal"/>
    </xmlCellPr>
  </singleXmlCell>
  <singleXmlCell id="636" xr6:uid="{00000000-000C-0000-FFFF-FFFF75020000}" r="I10" connectionId="0">
    <xmlCellPr id="1" xr6:uid="{00000000-0010-0000-7502-000001000000}" uniqueName="P1076418">
      <xmlPr mapId="1" xpath="/TFI-IZD-POD/NTI-GFI-IZD-POD_1000376/P1076418" xmlDataType="decimal"/>
    </xmlCellPr>
  </singleXmlCell>
  <singleXmlCell id="637" xr6:uid="{00000000-000C-0000-FFFF-FFFF76020000}" r="H11" connectionId="0">
    <xmlCellPr id="1" xr6:uid="{00000000-0010-0000-7602-000001000000}" uniqueName="P1076419">
      <xmlPr mapId="1" xpath="/TFI-IZD-POD/NTI-GFI-IZD-POD_1000376/P1076419" xmlDataType="decimal"/>
    </xmlCellPr>
  </singleXmlCell>
  <singleXmlCell id="638" xr6:uid="{00000000-000C-0000-FFFF-FFFF77020000}" r="I11" connectionId="0">
    <xmlCellPr id="1" xr6:uid="{00000000-0010-0000-7702-000001000000}" uniqueName="P1076420">
      <xmlPr mapId="1" xpath="/TFI-IZD-POD/NTI-GFI-IZD-POD_1000376/P1076420" xmlDataType="decimal"/>
    </xmlCellPr>
  </singleXmlCell>
  <singleXmlCell id="639" xr6:uid="{00000000-000C-0000-FFFF-FFFF78020000}" r="H12" connectionId="0">
    <xmlCellPr id="1" xr6:uid="{00000000-0010-0000-7802-000001000000}" uniqueName="P1076421">
      <xmlPr mapId="1" xpath="/TFI-IZD-POD/NTI-GFI-IZD-POD_1000376/P1076421" xmlDataType="decimal"/>
    </xmlCellPr>
  </singleXmlCell>
  <singleXmlCell id="640" xr6:uid="{00000000-000C-0000-FFFF-FFFF79020000}" r="I12" connectionId="0">
    <xmlCellPr id="1" xr6:uid="{00000000-0010-0000-7902-000001000000}" uniqueName="P1076422">
      <xmlPr mapId="1" xpath="/TFI-IZD-POD/NTI-GFI-IZD-POD_1000376/P1076422" xmlDataType="decimal"/>
    </xmlCellPr>
  </singleXmlCell>
  <singleXmlCell id="641" xr6:uid="{00000000-000C-0000-FFFF-FFFF7A020000}" r="H13" connectionId="0">
    <xmlCellPr id="1" xr6:uid="{00000000-0010-0000-7A02-000001000000}" uniqueName="P1076423">
      <xmlPr mapId="1" xpath="/TFI-IZD-POD/NTI-GFI-IZD-POD_1000376/P1076423" xmlDataType="decimal"/>
    </xmlCellPr>
  </singleXmlCell>
  <singleXmlCell id="642" xr6:uid="{00000000-000C-0000-FFFF-FFFF7B020000}" r="I13" connectionId="0">
    <xmlCellPr id="1" xr6:uid="{00000000-0010-0000-7B02-000001000000}" uniqueName="P1076424">
      <xmlPr mapId="1" xpath="/TFI-IZD-POD/NTI-GFI-IZD-POD_1000376/P1076424" xmlDataType="decimal"/>
    </xmlCellPr>
  </singleXmlCell>
  <singleXmlCell id="643" xr6:uid="{00000000-000C-0000-FFFF-FFFF7C020000}" r="H14" connectionId="0">
    <xmlCellPr id="1" xr6:uid="{00000000-0010-0000-7C02-000001000000}" uniqueName="P1076425">
      <xmlPr mapId="1" xpath="/TFI-IZD-POD/NTI-GFI-IZD-POD_1000376/P1076425" xmlDataType="decimal"/>
    </xmlCellPr>
  </singleXmlCell>
  <singleXmlCell id="644" xr6:uid="{00000000-000C-0000-FFFF-FFFF7D020000}" r="I14" connectionId="0">
    <xmlCellPr id="1" xr6:uid="{00000000-0010-0000-7D02-000001000000}" uniqueName="P1076426">
      <xmlPr mapId="1" xpath="/TFI-IZD-POD/NTI-GFI-IZD-POD_1000376/P1076426" xmlDataType="decimal"/>
    </xmlCellPr>
  </singleXmlCell>
  <singleXmlCell id="645" xr6:uid="{00000000-000C-0000-FFFF-FFFF7E020000}" r="H15" connectionId="0">
    <xmlCellPr id="1" xr6:uid="{00000000-0010-0000-7E02-000001000000}" uniqueName="P1076427">
      <xmlPr mapId="1" xpath="/TFI-IZD-POD/NTI-GFI-IZD-POD_1000376/P1076427" xmlDataType="decimal"/>
    </xmlCellPr>
  </singleXmlCell>
  <singleXmlCell id="646" xr6:uid="{00000000-000C-0000-FFFF-FFFF7F020000}" r="I15" connectionId="0">
    <xmlCellPr id="1" xr6:uid="{00000000-0010-0000-7F02-000001000000}" uniqueName="P1076428">
      <xmlPr mapId="1" xpath="/TFI-IZD-POD/NTI-GFI-IZD-POD_1000376/P1076428" xmlDataType="decimal"/>
    </xmlCellPr>
  </singleXmlCell>
  <singleXmlCell id="647" xr6:uid="{00000000-000C-0000-FFFF-FFFF80020000}" r="H16" connectionId="0">
    <xmlCellPr id="1" xr6:uid="{00000000-0010-0000-8002-000001000000}" uniqueName="P1076429">
      <xmlPr mapId="1" xpath="/TFI-IZD-POD/NTI-GFI-IZD-POD_1000376/P1076429" xmlDataType="decimal"/>
    </xmlCellPr>
  </singleXmlCell>
  <singleXmlCell id="648" xr6:uid="{00000000-000C-0000-FFFF-FFFF81020000}" r="I16" connectionId="0">
    <xmlCellPr id="1" xr6:uid="{00000000-0010-0000-8102-000001000000}" uniqueName="P1076430">
      <xmlPr mapId="1" xpath="/TFI-IZD-POD/NTI-GFI-IZD-POD_1000376/P1076430" xmlDataType="decimal"/>
    </xmlCellPr>
  </singleXmlCell>
  <singleXmlCell id="649" xr6:uid="{00000000-000C-0000-FFFF-FFFF82020000}" r="H17" connectionId="0">
    <xmlCellPr id="1" xr6:uid="{00000000-0010-0000-8202-000001000000}" uniqueName="P1076431">
      <xmlPr mapId="1" xpath="/TFI-IZD-POD/NTI-GFI-IZD-POD_1000376/P1076431" xmlDataType="decimal"/>
    </xmlCellPr>
  </singleXmlCell>
  <singleXmlCell id="650" xr6:uid="{00000000-000C-0000-FFFF-FFFF83020000}" r="I17" connectionId="0">
    <xmlCellPr id="1" xr6:uid="{00000000-0010-0000-8302-000001000000}" uniqueName="P1076432">
      <xmlPr mapId="1" xpath="/TFI-IZD-POD/NTI-GFI-IZD-POD_1000376/P1076432" xmlDataType="decimal"/>
    </xmlCellPr>
  </singleXmlCell>
  <singleXmlCell id="651" xr6:uid="{00000000-000C-0000-FFFF-FFFF84020000}" r="H18" connectionId="0">
    <xmlCellPr id="1" xr6:uid="{00000000-0010-0000-8402-000001000000}" uniqueName="P1076433">
      <xmlPr mapId="1" xpath="/TFI-IZD-POD/NTI-GFI-IZD-POD_1000376/P1076433" xmlDataType="decimal"/>
    </xmlCellPr>
  </singleXmlCell>
  <singleXmlCell id="652" xr6:uid="{00000000-000C-0000-FFFF-FFFF85020000}" r="I18" connectionId="0">
    <xmlCellPr id="1" xr6:uid="{00000000-0010-0000-8502-000001000000}" uniqueName="P1076434">
      <xmlPr mapId="1" xpath="/TFI-IZD-POD/NTI-GFI-IZD-POD_1000376/P1076434" xmlDataType="decimal"/>
    </xmlCellPr>
  </singleXmlCell>
  <singleXmlCell id="653" xr6:uid="{00000000-000C-0000-FFFF-FFFF86020000}" r="H19" connectionId="0">
    <xmlCellPr id="1" xr6:uid="{00000000-0010-0000-8602-000001000000}" uniqueName="P1076435">
      <xmlPr mapId="1" xpath="/TFI-IZD-POD/NTI-GFI-IZD-POD_1000376/P1076435" xmlDataType="decimal"/>
    </xmlCellPr>
  </singleXmlCell>
  <singleXmlCell id="654" xr6:uid="{00000000-000C-0000-FFFF-FFFF87020000}" r="I19" connectionId="0">
    <xmlCellPr id="1" xr6:uid="{00000000-0010-0000-8702-000001000000}" uniqueName="P1076436">
      <xmlPr mapId="1" xpath="/TFI-IZD-POD/NTI-GFI-IZD-POD_1000376/P1076436" xmlDataType="decimal"/>
    </xmlCellPr>
  </singleXmlCell>
  <singleXmlCell id="655" xr6:uid="{00000000-000C-0000-FFFF-FFFF88020000}" r="H20" connectionId="0">
    <xmlCellPr id="1" xr6:uid="{00000000-0010-0000-8802-000001000000}" uniqueName="P1076437">
      <xmlPr mapId="1" xpath="/TFI-IZD-POD/NTI-GFI-IZD-POD_1000376/P1076437" xmlDataType="decimal"/>
    </xmlCellPr>
  </singleXmlCell>
  <singleXmlCell id="656" xr6:uid="{00000000-000C-0000-FFFF-FFFF89020000}" r="I20" connectionId="0">
    <xmlCellPr id="1" xr6:uid="{00000000-0010-0000-8902-000001000000}" uniqueName="P1076438">
      <xmlPr mapId="1" xpath="/TFI-IZD-POD/NTI-GFI-IZD-POD_1000376/P1076438" xmlDataType="decimal"/>
    </xmlCellPr>
  </singleXmlCell>
  <singleXmlCell id="657" xr6:uid="{00000000-000C-0000-FFFF-FFFF8A020000}" r="H21" connectionId="0">
    <xmlCellPr id="1" xr6:uid="{00000000-0010-0000-8A02-000001000000}" uniqueName="P1076439">
      <xmlPr mapId="1" xpath="/TFI-IZD-POD/NTI-GFI-IZD-POD_1000376/P1076439" xmlDataType="decimal"/>
    </xmlCellPr>
  </singleXmlCell>
  <singleXmlCell id="658" xr6:uid="{00000000-000C-0000-FFFF-FFFF8B020000}" r="I21" connectionId="0">
    <xmlCellPr id="1" xr6:uid="{00000000-0010-0000-8B02-000001000000}" uniqueName="P1076440">
      <xmlPr mapId="1" xpath="/TFI-IZD-POD/NTI-GFI-IZD-POD_1000376/P1076440" xmlDataType="decimal"/>
    </xmlCellPr>
  </singleXmlCell>
  <singleXmlCell id="659" xr6:uid="{00000000-000C-0000-FFFF-FFFF8C020000}" r="H22" connectionId="0">
    <xmlCellPr id="1" xr6:uid="{00000000-0010-0000-8C02-000001000000}" uniqueName="P1076441">
      <xmlPr mapId="1" xpath="/TFI-IZD-POD/NTI-GFI-IZD-POD_1000376/P1076441" xmlDataType="decimal"/>
    </xmlCellPr>
  </singleXmlCell>
  <singleXmlCell id="660" xr6:uid="{00000000-000C-0000-FFFF-FFFF8D020000}" r="I22" connectionId="0">
    <xmlCellPr id="1" xr6:uid="{00000000-0010-0000-8D02-000001000000}" uniqueName="P1076442">
      <xmlPr mapId="1" xpath="/TFI-IZD-POD/NTI-GFI-IZD-POD_1000376/P1076442" xmlDataType="decimal"/>
    </xmlCellPr>
  </singleXmlCell>
  <singleXmlCell id="661" xr6:uid="{00000000-000C-0000-FFFF-FFFF8E020000}" r="H23" connectionId="0">
    <xmlCellPr id="1" xr6:uid="{00000000-0010-0000-8E02-000001000000}" uniqueName="P1076443">
      <xmlPr mapId="1" xpath="/TFI-IZD-POD/NTI-GFI-IZD-POD_1000376/P1076443" xmlDataType="decimal"/>
    </xmlCellPr>
  </singleXmlCell>
  <singleXmlCell id="662" xr6:uid="{00000000-000C-0000-FFFF-FFFF8F020000}" r="I23" connectionId="0">
    <xmlCellPr id="1" xr6:uid="{00000000-0010-0000-8F02-000001000000}" uniqueName="P1076444">
      <xmlPr mapId="1" xpath="/TFI-IZD-POD/NTI-GFI-IZD-POD_1000376/P1076444" xmlDataType="decimal"/>
    </xmlCellPr>
  </singleXmlCell>
  <singleXmlCell id="663" xr6:uid="{00000000-000C-0000-FFFF-FFFF90020000}" r="H24" connectionId="0">
    <xmlCellPr id="1" xr6:uid="{00000000-0010-0000-9002-000001000000}" uniqueName="P1076445">
      <xmlPr mapId="1" xpath="/TFI-IZD-POD/NTI-GFI-IZD-POD_1000376/P1076445" xmlDataType="decimal"/>
    </xmlCellPr>
  </singleXmlCell>
  <singleXmlCell id="664" xr6:uid="{00000000-000C-0000-FFFF-FFFF91020000}" r="I24" connectionId="0">
    <xmlCellPr id="1" xr6:uid="{00000000-0010-0000-9102-000001000000}" uniqueName="P1076446">
      <xmlPr mapId="1" xpath="/TFI-IZD-POD/NTI-GFI-IZD-POD_1000376/P1076446" xmlDataType="decimal"/>
    </xmlCellPr>
  </singleXmlCell>
  <singleXmlCell id="665" xr6:uid="{00000000-000C-0000-FFFF-FFFF92020000}" r="H25" connectionId="0">
    <xmlCellPr id="1" xr6:uid="{00000000-0010-0000-9202-000001000000}" uniqueName="P1076447">
      <xmlPr mapId="1" xpath="/TFI-IZD-POD/NTI-GFI-IZD-POD_1000376/P1076447" xmlDataType="decimal"/>
    </xmlCellPr>
  </singleXmlCell>
  <singleXmlCell id="666" xr6:uid="{00000000-000C-0000-FFFF-FFFF93020000}" r="I25" connectionId="0">
    <xmlCellPr id="1" xr6:uid="{00000000-0010-0000-9302-000001000000}" uniqueName="P1076448">
      <xmlPr mapId="1" xpath="/TFI-IZD-POD/NTI-GFI-IZD-POD_1000376/P1076448" xmlDataType="decimal"/>
    </xmlCellPr>
  </singleXmlCell>
  <singleXmlCell id="667" xr6:uid="{00000000-000C-0000-FFFF-FFFF94020000}" r="H26" connectionId="0">
    <xmlCellPr id="1" xr6:uid="{00000000-0010-0000-9402-000001000000}" uniqueName="P1076449">
      <xmlPr mapId="1" xpath="/TFI-IZD-POD/NTI-GFI-IZD-POD_1000376/P1076449" xmlDataType="decimal"/>
    </xmlCellPr>
  </singleXmlCell>
  <singleXmlCell id="668" xr6:uid="{00000000-000C-0000-FFFF-FFFF95020000}" r="I26" connectionId="0">
    <xmlCellPr id="1" xr6:uid="{00000000-0010-0000-9502-000001000000}" uniqueName="P1076450">
      <xmlPr mapId="1" xpath="/TFI-IZD-POD/NTI-GFI-IZD-POD_1000376/P1076450" xmlDataType="decimal"/>
    </xmlCellPr>
  </singleXmlCell>
  <singleXmlCell id="669" xr6:uid="{00000000-000C-0000-FFFF-FFFF96020000}" r="H27" connectionId="0">
    <xmlCellPr id="1" xr6:uid="{00000000-0010-0000-9602-000001000000}" uniqueName="P1076451">
      <xmlPr mapId="1" xpath="/TFI-IZD-POD/NTI-GFI-IZD-POD_1000376/P1076451" xmlDataType="decimal"/>
    </xmlCellPr>
  </singleXmlCell>
  <singleXmlCell id="670" xr6:uid="{00000000-000C-0000-FFFF-FFFF97020000}" r="I27" connectionId="0">
    <xmlCellPr id="1" xr6:uid="{00000000-0010-0000-9702-000001000000}" uniqueName="P1076452">
      <xmlPr mapId="1" xpath="/TFI-IZD-POD/NTI-GFI-IZD-POD_1000376/P1076452" xmlDataType="decimal"/>
    </xmlCellPr>
  </singleXmlCell>
  <singleXmlCell id="671" xr6:uid="{00000000-000C-0000-FFFF-FFFF98020000}" r="H29" connectionId="0">
    <xmlCellPr id="1" xr6:uid="{00000000-0010-0000-9802-000001000000}" uniqueName="P1076453">
      <xmlPr mapId="1" xpath="/TFI-IZD-POD/NTI-GFI-IZD-POD_1000376/P1076453" xmlDataType="decimal"/>
    </xmlCellPr>
  </singleXmlCell>
  <singleXmlCell id="672" xr6:uid="{00000000-000C-0000-FFFF-FFFF99020000}" r="I29" connectionId="0">
    <xmlCellPr id="1" xr6:uid="{00000000-0010-0000-9902-000001000000}" uniqueName="P1076454">
      <xmlPr mapId="1" xpath="/TFI-IZD-POD/NTI-GFI-IZD-POD_1000376/P1076454" xmlDataType="decimal"/>
    </xmlCellPr>
  </singleXmlCell>
  <singleXmlCell id="673" xr6:uid="{00000000-000C-0000-FFFF-FFFF9A020000}" r="H30" connectionId="0">
    <xmlCellPr id="1" xr6:uid="{00000000-0010-0000-9A02-000001000000}" uniqueName="P1076455">
      <xmlPr mapId="1" xpath="/TFI-IZD-POD/NTI-GFI-IZD-POD_1000376/P1076455" xmlDataType="decimal"/>
    </xmlCellPr>
  </singleXmlCell>
  <singleXmlCell id="674" xr6:uid="{00000000-000C-0000-FFFF-FFFF9B020000}" r="I30" connectionId="0">
    <xmlCellPr id="1" xr6:uid="{00000000-0010-0000-9B02-000001000000}" uniqueName="P1076456">
      <xmlPr mapId="1" xpath="/TFI-IZD-POD/NTI-GFI-IZD-POD_1000376/P1076456" xmlDataType="decimal"/>
    </xmlCellPr>
  </singleXmlCell>
  <singleXmlCell id="675" xr6:uid="{00000000-000C-0000-FFFF-FFFF9C020000}" r="H31" connectionId="0">
    <xmlCellPr id="1" xr6:uid="{00000000-0010-0000-9C02-000001000000}" uniqueName="P1076457">
      <xmlPr mapId="1" xpath="/TFI-IZD-POD/NTI-GFI-IZD-POD_1000376/P1076457" xmlDataType="decimal"/>
    </xmlCellPr>
  </singleXmlCell>
  <singleXmlCell id="676" xr6:uid="{00000000-000C-0000-FFFF-FFFF9D020000}" r="I31" connectionId="0">
    <xmlCellPr id="1" xr6:uid="{00000000-0010-0000-9D02-000001000000}" uniqueName="P1076458">
      <xmlPr mapId="1" xpath="/TFI-IZD-POD/NTI-GFI-IZD-POD_1000376/P1076458" xmlDataType="decimal"/>
    </xmlCellPr>
  </singleXmlCell>
  <singleXmlCell id="677" xr6:uid="{00000000-000C-0000-FFFF-FFFF9E020000}" r="H32" connectionId="0">
    <xmlCellPr id="1" xr6:uid="{00000000-0010-0000-9E02-000001000000}" uniqueName="P1076459">
      <xmlPr mapId="1" xpath="/TFI-IZD-POD/NTI-GFI-IZD-POD_1000376/P1076459" xmlDataType="decimal"/>
    </xmlCellPr>
  </singleXmlCell>
  <singleXmlCell id="678" xr6:uid="{00000000-000C-0000-FFFF-FFFF9F020000}" r="I32" connectionId="0">
    <xmlCellPr id="1" xr6:uid="{00000000-0010-0000-9F02-000001000000}" uniqueName="P1076460">
      <xmlPr mapId="1" xpath="/TFI-IZD-POD/NTI-GFI-IZD-POD_1000376/P1076460" xmlDataType="decimal"/>
    </xmlCellPr>
  </singleXmlCell>
  <singleXmlCell id="679" xr6:uid="{00000000-000C-0000-FFFF-FFFFA0020000}" r="H33" connectionId="0">
    <xmlCellPr id="1" xr6:uid="{00000000-0010-0000-A002-000001000000}" uniqueName="P1076461">
      <xmlPr mapId="1" xpath="/TFI-IZD-POD/NTI-GFI-IZD-POD_1000376/P1076461" xmlDataType="decimal"/>
    </xmlCellPr>
  </singleXmlCell>
  <singleXmlCell id="680" xr6:uid="{00000000-000C-0000-FFFF-FFFFA1020000}" r="I33" connectionId="0">
    <xmlCellPr id="1" xr6:uid="{00000000-0010-0000-A102-000001000000}" uniqueName="P1076462">
      <xmlPr mapId="1" xpath="/TFI-IZD-POD/NTI-GFI-IZD-POD_1000376/P1076462" xmlDataType="decimal"/>
    </xmlCellPr>
  </singleXmlCell>
  <singleXmlCell id="681" xr6:uid="{00000000-000C-0000-FFFF-FFFFA2020000}" r="H34" connectionId="0">
    <xmlCellPr id="1" xr6:uid="{00000000-0010-0000-A202-000001000000}" uniqueName="P1076463">
      <xmlPr mapId="1" xpath="/TFI-IZD-POD/NTI-GFI-IZD-POD_1000376/P1076463" xmlDataType="decimal"/>
    </xmlCellPr>
  </singleXmlCell>
  <singleXmlCell id="682" xr6:uid="{00000000-000C-0000-FFFF-FFFFA3020000}" r="I34" connectionId="0">
    <xmlCellPr id="1" xr6:uid="{00000000-0010-0000-A302-000001000000}" uniqueName="P1076464">
      <xmlPr mapId="1" xpath="/TFI-IZD-POD/NTI-GFI-IZD-POD_1000376/P1076464" xmlDataType="decimal"/>
    </xmlCellPr>
  </singleXmlCell>
  <singleXmlCell id="683" xr6:uid="{00000000-000C-0000-FFFF-FFFFA4020000}" r="H35" connectionId="0">
    <xmlCellPr id="1" xr6:uid="{00000000-0010-0000-A402-000001000000}" uniqueName="P1076465">
      <xmlPr mapId="1" xpath="/TFI-IZD-POD/NTI-GFI-IZD-POD_1000376/P1076465" xmlDataType="decimal"/>
    </xmlCellPr>
  </singleXmlCell>
  <singleXmlCell id="684" xr6:uid="{00000000-000C-0000-FFFF-FFFFA5020000}" r="I35" connectionId="0">
    <xmlCellPr id="1" xr6:uid="{00000000-0010-0000-A502-000001000000}" uniqueName="P1076466">
      <xmlPr mapId="1" xpath="/TFI-IZD-POD/NTI-GFI-IZD-POD_1000376/P1076466" xmlDataType="decimal"/>
    </xmlCellPr>
  </singleXmlCell>
  <singleXmlCell id="685" xr6:uid="{00000000-000C-0000-FFFF-FFFFA6020000}" r="H36" connectionId="0">
    <xmlCellPr id="1" xr6:uid="{00000000-0010-0000-A602-000001000000}" uniqueName="P1076467">
      <xmlPr mapId="1" xpath="/TFI-IZD-POD/NTI-GFI-IZD-POD_1000376/P1076467" xmlDataType="decimal"/>
    </xmlCellPr>
  </singleXmlCell>
  <singleXmlCell id="686" xr6:uid="{00000000-000C-0000-FFFF-FFFFA7020000}" r="I36" connectionId="0">
    <xmlCellPr id="1" xr6:uid="{00000000-0010-0000-A702-000001000000}" uniqueName="P1076468">
      <xmlPr mapId="1" xpath="/TFI-IZD-POD/NTI-GFI-IZD-POD_1000376/P1076468" xmlDataType="decimal"/>
    </xmlCellPr>
  </singleXmlCell>
  <singleXmlCell id="687" xr6:uid="{00000000-000C-0000-FFFF-FFFFA8020000}" r="H37" connectionId="0">
    <xmlCellPr id="1" xr6:uid="{00000000-0010-0000-A802-000001000000}" uniqueName="P1076469">
      <xmlPr mapId="1" xpath="/TFI-IZD-POD/NTI-GFI-IZD-POD_1000376/P1076469" xmlDataType="decimal"/>
    </xmlCellPr>
  </singleXmlCell>
  <singleXmlCell id="688" xr6:uid="{00000000-000C-0000-FFFF-FFFFA9020000}" r="I37" connectionId="0">
    <xmlCellPr id="1" xr6:uid="{00000000-0010-0000-A902-000001000000}" uniqueName="P1076470">
      <xmlPr mapId="1" xpath="/TFI-IZD-POD/NTI-GFI-IZD-POD_1000376/P1076470" xmlDataType="decimal"/>
    </xmlCellPr>
  </singleXmlCell>
  <singleXmlCell id="689" xr6:uid="{00000000-000C-0000-FFFF-FFFFAA020000}" r="H38" connectionId="0">
    <xmlCellPr id="1" xr6:uid="{00000000-0010-0000-AA02-000001000000}" uniqueName="P1076471">
      <xmlPr mapId="1" xpath="/TFI-IZD-POD/NTI-GFI-IZD-POD_1000376/P1076471" xmlDataType="decimal"/>
    </xmlCellPr>
  </singleXmlCell>
  <singleXmlCell id="690" xr6:uid="{00000000-000C-0000-FFFF-FFFFAB020000}" r="I38" connectionId="0">
    <xmlCellPr id="1" xr6:uid="{00000000-0010-0000-AB02-000001000000}" uniqueName="P1076472">
      <xmlPr mapId="1" xpath="/TFI-IZD-POD/NTI-GFI-IZD-POD_1000376/P1076472" xmlDataType="decimal"/>
    </xmlCellPr>
  </singleXmlCell>
  <singleXmlCell id="691" xr6:uid="{00000000-000C-0000-FFFF-FFFFAC020000}" r="H39" connectionId="0">
    <xmlCellPr id="1" xr6:uid="{00000000-0010-0000-AC02-000001000000}" uniqueName="P1076473">
      <xmlPr mapId="1" xpath="/TFI-IZD-POD/NTI-GFI-IZD-POD_1000376/P1076473" xmlDataType="decimal"/>
    </xmlCellPr>
  </singleXmlCell>
  <singleXmlCell id="692" xr6:uid="{00000000-000C-0000-FFFF-FFFFAD020000}" r="I39" connectionId="0">
    <xmlCellPr id="1" xr6:uid="{00000000-0010-0000-AD02-000001000000}" uniqueName="P1076474">
      <xmlPr mapId="1" xpath="/TFI-IZD-POD/NTI-GFI-IZD-POD_1000376/P1076474" xmlDataType="decimal"/>
    </xmlCellPr>
  </singleXmlCell>
  <singleXmlCell id="693" xr6:uid="{00000000-000C-0000-FFFF-FFFFAE020000}" r="H40" connectionId="0">
    <xmlCellPr id="1" xr6:uid="{00000000-0010-0000-AE02-000001000000}" uniqueName="P1076475">
      <xmlPr mapId="1" xpath="/TFI-IZD-POD/NTI-GFI-IZD-POD_1000376/P1076475" xmlDataType="decimal"/>
    </xmlCellPr>
  </singleXmlCell>
  <singleXmlCell id="694" xr6:uid="{00000000-000C-0000-FFFF-FFFFAF020000}" r="I40" connectionId="0">
    <xmlCellPr id="1" xr6:uid="{00000000-0010-0000-AF02-000001000000}" uniqueName="P1076476">
      <xmlPr mapId="1" xpath="/TFI-IZD-POD/NTI-GFI-IZD-POD_1000376/P1076476" xmlDataType="decimal"/>
    </xmlCellPr>
  </singleXmlCell>
  <singleXmlCell id="695" xr6:uid="{00000000-000C-0000-FFFF-FFFFB0020000}" r="H41" connectionId="0">
    <xmlCellPr id="1" xr6:uid="{00000000-0010-0000-B002-000001000000}" uniqueName="P1076477">
      <xmlPr mapId="1" xpath="/TFI-IZD-POD/NTI-GFI-IZD-POD_1000376/P1076477" xmlDataType="decimal"/>
    </xmlCellPr>
  </singleXmlCell>
  <singleXmlCell id="696" xr6:uid="{00000000-000C-0000-FFFF-FFFFB1020000}" r="I41" connectionId="0">
    <xmlCellPr id="1" xr6:uid="{00000000-0010-0000-B102-000001000000}" uniqueName="P1076478">
      <xmlPr mapId="1" xpath="/TFI-IZD-POD/NTI-GFI-IZD-POD_1000376/P1076478" xmlDataType="decimal"/>
    </xmlCellPr>
  </singleXmlCell>
  <singleXmlCell id="697" xr6:uid="{00000000-000C-0000-FFFF-FFFFB2020000}" r="H42" connectionId="0">
    <xmlCellPr id="1" xr6:uid="{00000000-0010-0000-B202-000001000000}" uniqueName="P1076479">
      <xmlPr mapId="1" xpath="/TFI-IZD-POD/NTI-GFI-IZD-POD_1000376/P1076479" xmlDataType="decimal"/>
    </xmlCellPr>
  </singleXmlCell>
  <singleXmlCell id="698" xr6:uid="{00000000-000C-0000-FFFF-FFFFB3020000}" r="I42" connectionId="0">
    <xmlCellPr id="1" xr6:uid="{00000000-0010-0000-B302-000001000000}" uniqueName="P1076480">
      <xmlPr mapId="1" xpath="/TFI-IZD-POD/NTI-GFI-IZD-POD_1000376/P1076480" xmlDataType="decimal"/>
    </xmlCellPr>
  </singleXmlCell>
  <singleXmlCell id="699" xr6:uid="{00000000-000C-0000-FFFF-FFFFB4020000}" r="H44" connectionId="0">
    <xmlCellPr id="1" xr6:uid="{00000000-0010-0000-B402-000001000000}" uniqueName="P1076481">
      <xmlPr mapId="1" xpath="/TFI-IZD-POD/NTI-GFI-IZD-POD_1000376/P1076481" xmlDataType="decimal"/>
    </xmlCellPr>
  </singleXmlCell>
  <singleXmlCell id="700" xr6:uid="{00000000-000C-0000-FFFF-FFFFB5020000}" r="I44" connectionId="0">
    <xmlCellPr id="1" xr6:uid="{00000000-0010-0000-B502-000001000000}" uniqueName="P1076482">
      <xmlPr mapId="1" xpath="/TFI-IZD-POD/NTI-GFI-IZD-POD_1000376/P1076482" xmlDataType="decimal"/>
    </xmlCellPr>
  </singleXmlCell>
  <singleXmlCell id="701" xr6:uid="{00000000-000C-0000-FFFF-FFFFB6020000}" r="H45" connectionId="0">
    <xmlCellPr id="1" xr6:uid="{00000000-0010-0000-B602-000001000000}" uniqueName="P1076483">
      <xmlPr mapId="1" xpath="/TFI-IZD-POD/NTI-GFI-IZD-POD_1000376/P1076483" xmlDataType="decimal"/>
    </xmlCellPr>
  </singleXmlCell>
  <singleXmlCell id="702" xr6:uid="{00000000-000C-0000-FFFF-FFFFB7020000}" r="I45" connectionId="0">
    <xmlCellPr id="1" xr6:uid="{00000000-0010-0000-B702-000001000000}" uniqueName="P1076484">
      <xmlPr mapId="1" xpath="/TFI-IZD-POD/NTI-GFI-IZD-POD_1000376/P1076484" xmlDataType="decimal"/>
    </xmlCellPr>
  </singleXmlCell>
  <singleXmlCell id="703" xr6:uid="{00000000-000C-0000-FFFF-FFFFB8020000}" r="H46" connectionId="0">
    <xmlCellPr id="1" xr6:uid="{00000000-0010-0000-B802-000001000000}" uniqueName="P1076485">
      <xmlPr mapId="1" xpath="/TFI-IZD-POD/NTI-GFI-IZD-POD_1000376/P1076485" xmlDataType="decimal"/>
    </xmlCellPr>
  </singleXmlCell>
  <singleXmlCell id="704" xr6:uid="{00000000-000C-0000-FFFF-FFFFB9020000}" r="I46" connectionId="0">
    <xmlCellPr id="1" xr6:uid="{00000000-0010-0000-B902-000001000000}" uniqueName="P1076486">
      <xmlPr mapId="1" xpath="/TFI-IZD-POD/NTI-GFI-IZD-POD_1000376/P1076486" xmlDataType="decimal"/>
    </xmlCellPr>
  </singleXmlCell>
  <singleXmlCell id="705" xr6:uid="{00000000-000C-0000-FFFF-FFFFBA020000}" r="H47" connectionId="0">
    <xmlCellPr id="1" xr6:uid="{00000000-0010-0000-BA02-000001000000}" uniqueName="P1076487">
      <xmlPr mapId="1" xpath="/TFI-IZD-POD/NTI-GFI-IZD-POD_1000376/P1076487" xmlDataType="decimal"/>
    </xmlCellPr>
  </singleXmlCell>
  <singleXmlCell id="706" xr6:uid="{00000000-000C-0000-FFFF-FFFFBB020000}" r="I47" connectionId="0">
    <xmlCellPr id="1" xr6:uid="{00000000-0010-0000-BB02-000001000000}" uniqueName="P1076488">
      <xmlPr mapId="1" xpath="/TFI-IZD-POD/NTI-GFI-IZD-POD_1000376/P1076488" xmlDataType="decimal"/>
    </xmlCellPr>
  </singleXmlCell>
  <singleXmlCell id="707" xr6:uid="{00000000-000C-0000-FFFF-FFFFBC020000}" r="H48" connectionId="0">
    <xmlCellPr id="1" xr6:uid="{00000000-0010-0000-BC02-000001000000}" uniqueName="P1076489">
      <xmlPr mapId="1" xpath="/TFI-IZD-POD/NTI-GFI-IZD-POD_1000376/P1076489" xmlDataType="decimal"/>
    </xmlCellPr>
  </singleXmlCell>
  <singleXmlCell id="708" xr6:uid="{00000000-000C-0000-FFFF-FFFFBD020000}" r="I48" connectionId="0">
    <xmlCellPr id="1" xr6:uid="{00000000-0010-0000-BD02-000001000000}" uniqueName="P1076490">
      <xmlPr mapId="1" xpath="/TFI-IZD-POD/NTI-GFI-IZD-POD_1000376/P1076490" xmlDataType="decimal"/>
    </xmlCellPr>
  </singleXmlCell>
  <singleXmlCell id="709" xr6:uid="{00000000-000C-0000-FFFF-FFFFBE020000}" r="H49" connectionId="0">
    <xmlCellPr id="1" xr6:uid="{00000000-0010-0000-BE02-000001000000}" uniqueName="P1076491">
      <xmlPr mapId="1" xpath="/TFI-IZD-POD/NTI-GFI-IZD-POD_1000376/P1076491" xmlDataType="decimal"/>
    </xmlCellPr>
  </singleXmlCell>
  <singleXmlCell id="710" xr6:uid="{00000000-000C-0000-FFFF-FFFFBF020000}" r="I49" connectionId="0">
    <xmlCellPr id="1" xr6:uid="{00000000-0010-0000-BF02-000001000000}" uniqueName="P1076492">
      <xmlPr mapId="1" xpath="/TFI-IZD-POD/NTI-GFI-IZD-POD_1000376/P1076492" xmlDataType="decimal"/>
    </xmlCellPr>
  </singleXmlCell>
  <singleXmlCell id="711" xr6:uid="{00000000-000C-0000-FFFF-FFFFC0020000}" r="H50" connectionId="0">
    <xmlCellPr id="1" xr6:uid="{00000000-0010-0000-C002-000001000000}" uniqueName="P1076493">
      <xmlPr mapId="1" xpath="/TFI-IZD-POD/NTI-GFI-IZD-POD_1000376/P1076493" xmlDataType="decimal"/>
    </xmlCellPr>
  </singleXmlCell>
  <singleXmlCell id="712" xr6:uid="{00000000-000C-0000-FFFF-FFFFC1020000}" r="I50" connectionId="0">
    <xmlCellPr id="1" xr6:uid="{00000000-0010-0000-C102-000001000000}" uniqueName="P1076494">
      <xmlPr mapId="1" xpath="/TFI-IZD-POD/NTI-GFI-IZD-POD_1000376/P1076494" xmlDataType="decimal"/>
    </xmlCellPr>
  </singleXmlCell>
  <singleXmlCell id="713" xr6:uid="{00000000-000C-0000-FFFF-FFFFC2020000}" r="H51" connectionId="0">
    <xmlCellPr id="1" xr6:uid="{00000000-0010-0000-C202-000001000000}" uniqueName="P1076495">
      <xmlPr mapId="1" xpath="/TFI-IZD-POD/NTI-GFI-IZD-POD_1000376/P1076495" xmlDataType="decimal"/>
    </xmlCellPr>
  </singleXmlCell>
  <singleXmlCell id="714" xr6:uid="{00000000-000C-0000-FFFF-FFFFC3020000}" r="I51" connectionId="0">
    <xmlCellPr id="1" xr6:uid="{00000000-0010-0000-C302-000001000000}" uniqueName="P1076496">
      <xmlPr mapId="1" xpath="/TFI-IZD-POD/NTI-GFI-IZD-POD_1000376/P1076496" xmlDataType="decimal"/>
    </xmlCellPr>
  </singleXmlCell>
  <singleXmlCell id="715" xr6:uid="{00000000-000C-0000-FFFF-FFFFC4020000}" r="H52" connectionId="0">
    <xmlCellPr id="1" xr6:uid="{00000000-0010-0000-C402-000001000000}" uniqueName="P1078211">
      <xmlPr mapId="1" xpath="/TFI-IZD-POD/NTI-GFI-IZD-POD_1000376/P1078211" xmlDataType="decimal"/>
    </xmlCellPr>
  </singleXmlCell>
  <singleXmlCell id="716" xr6:uid="{00000000-000C-0000-FFFF-FFFFC5020000}" r="I52" connectionId="0">
    <xmlCellPr id="1" xr6:uid="{00000000-0010-0000-C502-000001000000}" uniqueName="P1078212">
      <xmlPr mapId="1" xpath="/TFI-IZD-POD/NTI-GFI-IZD-POD_1000376/P1078212" xmlDataType="decimal"/>
    </xmlCellPr>
  </singleXmlCell>
  <singleXmlCell id="717" xr6:uid="{00000000-000C-0000-FFFF-FFFFC6020000}" r="H53" connectionId="0">
    <xmlCellPr id="1" xr6:uid="{00000000-0010-0000-C602-000001000000}" uniqueName="P1078213">
      <xmlPr mapId="1" xpath="/TFI-IZD-POD/NTI-GFI-IZD-POD_1000376/P1078213" xmlDataType="decimal"/>
    </xmlCellPr>
  </singleXmlCell>
  <singleXmlCell id="718" xr6:uid="{00000000-000C-0000-FFFF-FFFFC7020000}" r="I53" connectionId="0">
    <xmlCellPr id="1" xr6:uid="{00000000-0010-0000-C702-000001000000}" uniqueName="P1078214">
      <xmlPr mapId="1" xpath="/TFI-IZD-POD/NTI-GFI-IZD-POD_1000376/P1078214" xmlDataType="decimal"/>
    </xmlCellPr>
  </singleXmlCell>
  <singleXmlCell id="719" xr6:uid="{00000000-000C-0000-FFFF-FFFFC8020000}" r="H54" connectionId="0">
    <xmlCellPr id="1" xr6:uid="{00000000-0010-0000-C802-000001000000}" uniqueName="P1078216">
      <xmlPr mapId="1" xpath="/TFI-IZD-POD/NTI-GFI-IZD-POD_1000376/P1078216" xmlDataType="decimal"/>
    </xmlCellPr>
  </singleXmlCell>
  <singleXmlCell id="720" xr6:uid="{00000000-000C-0000-FFFF-FFFFC9020000}" r="I54" connectionId="0">
    <xmlCellPr id="1" xr6:uid="{00000000-0010-0000-C902-000001000000}" uniqueName="P1078218">
      <xmlPr mapId="1" xpath="/TFI-IZD-POD/NTI-GFI-IZD-POD_1000376/P1078218" xmlDataType="decimal"/>
    </xmlCellPr>
  </singleXmlCell>
  <singleXmlCell id="721" xr6:uid="{00000000-000C-0000-FFFF-FFFFCA020000}" r="H55" connectionId="0">
    <xmlCellPr id="1" xr6:uid="{00000000-0010-0000-CA02-000001000000}" uniqueName="P1078219">
      <xmlPr mapId="1" xpath="/TFI-IZD-POD/NTI-GFI-IZD-POD_1000376/P1078219" xmlDataType="decimal"/>
    </xmlCellPr>
  </singleXmlCell>
  <singleXmlCell id="722" xr6:uid="{00000000-000C-0000-FFFF-FFFFCB020000}" r="I55" connectionId="0">
    <xmlCellPr id="1" xr6:uid="{00000000-0010-0000-CB02-000001000000}" uniqueName="P1078221">
      <xmlPr mapId="1" xpath="/TFI-IZD-POD/NTI-GFI-IZD-POD_1000376/P1078221" xmlDataType="decimal"/>
    </xmlCellPr>
  </singleXmlCell>
  <singleXmlCell id="723" xr6:uid="{00000000-000C-0000-FFFF-FFFFCC020000}" r="H56" connectionId="0">
    <xmlCellPr id="1" xr6:uid="{00000000-0010-0000-CC02-000001000000}" uniqueName="P1078223">
      <xmlPr mapId="1" xpath="/TFI-IZD-POD/NTI-GFI-IZD-POD_1000376/P1078223" xmlDataType="decimal"/>
    </xmlCellPr>
  </singleXmlCell>
  <singleXmlCell id="724" xr6:uid="{00000000-000C-0000-FFFF-FFFFCD020000}" r="I56" connectionId="0">
    <xmlCellPr id="1" xr6:uid="{00000000-0010-0000-CD02-000001000000}" uniqueName="P1078225">
      <xmlPr mapId="1" xpath="/TFI-IZD-POD/NTI-GFI-IZD-POD_1000376/P1078225" xmlDataType="decimal"/>
    </xmlCellPr>
  </singleXmlCell>
  <singleXmlCell id="725" xr6:uid="{00000000-000C-0000-FFFF-FFFFCE020000}" r="H57" connectionId="0">
    <xmlCellPr id="1" xr6:uid="{00000000-0010-0000-CE02-000001000000}" uniqueName="P1078227">
      <xmlPr mapId="1" xpath="/TFI-IZD-POD/NTI-GFI-IZD-POD_1000376/P1078227" xmlDataType="decimal"/>
    </xmlCellPr>
  </singleXmlCell>
  <singleXmlCell id="726" xr6:uid="{00000000-000C-0000-FFFF-FFFFCF020000}" r="I57" connectionId="0">
    <xmlCellPr id="1" xr6:uid="{00000000-0010-0000-CF02-000001000000}" uniqueName="P1078228">
      <xmlPr mapId="1" xpath="/TFI-IZD-POD/NTI-GFI-IZD-POD_1000376/P1078228" xmlDataType="decimal"/>
    </xmlCellPr>
  </singleXmlCell>
  <singleXmlCell id="727" xr6:uid="{00000000-000C-0000-FFFF-FFFFD0020000}" r="H58" connectionId="0">
    <xmlCellPr id="1" xr6:uid="{00000000-0010-0000-D002-000001000000}" uniqueName="P1078230">
      <xmlPr mapId="1" xpath="/TFI-IZD-POD/NTI-GFI-IZD-POD_1000376/P1078230" xmlDataType="decimal"/>
    </xmlCellPr>
  </singleXmlCell>
  <singleXmlCell id="728" xr6:uid="{00000000-000C-0000-FFFF-FFFFD1020000}" r="I58" connectionId="0">
    <xmlCellPr id="1" xr6:uid="{00000000-0010-0000-D102-000001000000}" uniqueName="P1078232">
      <xmlPr mapId="1" xpath="/TFI-IZD-POD/NTI-GFI-IZD-POD_1000376/P1078232" xmlDataType="decimal"/>
    </xmlCellPr>
  </singleXmlCell>
  <singleXmlCell id="729" xr6:uid="{00000000-000C-0000-FFFF-FFFFD2020000}" r="H59" connectionId="0">
    <xmlCellPr id="1" xr6:uid="{00000000-0010-0000-D202-000001000000}" uniqueName="P1078234">
      <xmlPr mapId="1" xpath="/TFI-IZD-POD/NTI-GFI-IZD-POD_1000376/P1078234" xmlDataType="decimal"/>
    </xmlCellPr>
  </singleXmlCell>
  <singleXmlCell id="730" xr6:uid="{00000000-000C-0000-FFFF-FFFFD3020000}" r="I59" connectionId="0">
    <xmlCellPr id="1" xr6:uid="{00000000-0010-0000-D302-000001000000}" uniqueName="P1078235">
      <xmlPr mapId="1" xpath="/TFI-IZD-POD/NTI-GFI-IZD-POD_1000376/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31" xr6:uid="{00000000-000C-0000-FFFF-FFFFD4020000}" r="H8" connectionId="0">
    <xmlCellPr id="1" xr6:uid="{00000000-0010-0000-D402-000001000000}" uniqueName="P1078099">
      <xmlPr mapId="1" xpath="/TFI-IZD-POD/NTD-GFI-IZD-POD_1000378/P1078099" xmlDataType="decimal"/>
    </xmlCellPr>
  </singleXmlCell>
  <singleXmlCell id="732" xr6:uid="{00000000-000C-0000-FFFF-FFFFD5020000}" r="I8" connectionId="0">
    <xmlCellPr id="1" xr6:uid="{00000000-0010-0000-D502-000001000000}" uniqueName="P1078100">
      <xmlPr mapId="1" xpath="/TFI-IZD-POD/NTD-GFI-IZD-POD_1000378/P1078100" xmlDataType="decimal"/>
    </xmlCellPr>
  </singleXmlCell>
  <singleXmlCell id="733" xr6:uid="{00000000-000C-0000-FFFF-FFFFD6020000}" r="H9" connectionId="0">
    <xmlCellPr id="1" xr6:uid="{00000000-0010-0000-D602-000001000000}" uniqueName="P1078101">
      <xmlPr mapId="1" xpath="/TFI-IZD-POD/NTD-GFI-IZD-POD_1000378/P1078101" xmlDataType="decimal"/>
    </xmlCellPr>
  </singleXmlCell>
  <singleXmlCell id="734" xr6:uid="{00000000-000C-0000-FFFF-FFFFD7020000}" r="I9" connectionId="0">
    <xmlCellPr id="1" xr6:uid="{00000000-0010-0000-D702-000001000000}" uniqueName="P1078102">
      <xmlPr mapId="1" xpath="/TFI-IZD-POD/NTD-GFI-IZD-POD_1000378/P1078102" xmlDataType="decimal"/>
    </xmlCellPr>
  </singleXmlCell>
  <singleXmlCell id="735" xr6:uid="{00000000-000C-0000-FFFF-FFFFD8020000}" r="H10" connectionId="0">
    <xmlCellPr id="1" xr6:uid="{00000000-0010-0000-D802-000001000000}" uniqueName="P1078103">
      <xmlPr mapId="1" xpath="/TFI-IZD-POD/NTD-GFI-IZD-POD_1000378/P1078103" xmlDataType="decimal"/>
    </xmlCellPr>
  </singleXmlCell>
  <singleXmlCell id="736" xr6:uid="{00000000-000C-0000-FFFF-FFFFD9020000}" r="I10" connectionId="0">
    <xmlCellPr id="1" xr6:uid="{00000000-0010-0000-D902-000001000000}" uniqueName="P1078104">
      <xmlPr mapId="1" xpath="/TFI-IZD-POD/NTD-GFI-IZD-POD_1000378/P1078104" xmlDataType="decimal"/>
    </xmlCellPr>
  </singleXmlCell>
  <singleXmlCell id="737" xr6:uid="{00000000-000C-0000-FFFF-FFFFDA020000}" r="H11" connectionId="0">
    <xmlCellPr id="1" xr6:uid="{00000000-0010-0000-DA02-000001000000}" uniqueName="P1078105">
      <xmlPr mapId="1" xpath="/TFI-IZD-POD/NTD-GFI-IZD-POD_1000378/P1078105" xmlDataType="decimal"/>
    </xmlCellPr>
  </singleXmlCell>
  <singleXmlCell id="738" xr6:uid="{00000000-000C-0000-FFFF-FFFFDB020000}" r="I11" connectionId="0">
    <xmlCellPr id="1" xr6:uid="{00000000-0010-0000-DB02-000001000000}" uniqueName="P1078106">
      <xmlPr mapId="1" xpath="/TFI-IZD-POD/NTD-GFI-IZD-POD_1000378/P1078106" xmlDataType="decimal"/>
    </xmlCellPr>
  </singleXmlCell>
  <singleXmlCell id="739" xr6:uid="{00000000-000C-0000-FFFF-FFFFDC020000}" r="H12" connectionId="0">
    <xmlCellPr id="1" xr6:uid="{00000000-0010-0000-DC02-000001000000}" uniqueName="P1078107">
      <xmlPr mapId="1" xpath="/TFI-IZD-POD/NTD-GFI-IZD-POD_1000378/P1078107" xmlDataType="decimal"/>
    </xmlCellPr>
  </singleXmlCell>
  <singleXmlCell id="740" xr6:uid="{00000000-000C-0000-FFFF-FFFFDD020000}" r="I12" connectionId="0">
    <xmlCellPr id="1" xr6:uid="{00000000-0010-0000-DD02-000001000000}" uniqueName="P1078108">
      <xmlPr mapId="1" xpath="/TFI-IZD-POD/NTD-GFI-IZD-POD_1000378/P1078108" xmlDataType="decimal"/>
    </xmlCellPr>
  </singleXmlCell>
  <singleXmlCell id="741" xr6:uid="{00000000-000C-0000-FFFF-FFFFDE020000}" r="H13" connectionId="0">
    <xmlCellPr id="1" xr6:uid="{00000000-0010-0000-DE02-000001000000}" uniqueName="P1078109">
      <xmlPr mapId="1" xpath="/TFI-IZD-POD/NTD-GFI-IZD-POD_1000378/P1078109" xmlDataType="decimal"/>
    </xmlCellPr>
  </singleXmlCell>
  <singleXmlCell id="742" xr6:uid="{00000000-000C-0000-FFFF-FFFFDF020000}" r="I13" connectionId="0">
    <xmlCellPr id="1" xr6:uid="{00000000-0010-0000-DF02-000001000000}" uniqueName="P1078110">
      <xmlPr mapId="1" xpath="/TFI-IZD-POD/NTD-GFI-IZD-POD_1000378/P1078110" xmlDataType="decimal"/>
    </xmlCellPr>
  </singleXmlCell>
  <singleXmlCell id="743" xr6:uid="{00000000-000C-0000-FFFF-FFFFE0020000}" r="H14" connectionId="0">
    <xmlCellPr id="1" xr6:uid="{00000000-0010-0000-E002-000001000000}" uniqueName="P1078111">
      <xmlPr mapId="1" xpath="/TFI-IZD-POD/NTD-GFI-IZD-POD_1000378/P1078111" xmlDataType="decimal"/>
    </xmlCellPr>
  </singleXmlCell>
  <singleXmlCell id="744" xr6:uid="{00000000-000C-0000-FFFF-FFFFE1020000}" r="I14" connectionId="0">
    <xmlCellPr id="1" xr6:uid="{00000000-0010-0000-E102-000001000000}" uniqueName="P1078112">
      <xmlPr mapId="1" xpath="/TFI-IZD-POD/NTD-GFI-IZD-POD_1000378/P1078112" xmlDataType="decimal"/>
    </xmlCellPr>
  </singleXmlCell>
  <singleXmlCell id="745" xr6:uid="{00000000-000C-0000-FFFF-FFFFE2020000}" r="H15" connectionId="0">
    <xmlCellPr id="1" xr6:uid="{00000000-0010-0000-E202-000001000000}" uniqueName="P1078113">
      <xmlPr mapId="1" xpath="/TFI-IZD-POD/NTD-GFI-IZD-POD_1000378/P1078113" xmlDataType="decimal"/>
    </xmlCellPr>
  </singleXmlCell>
  <singleXmlCell id="746" xr6:uid="{00000000-000C-0000-FFFF-FFFFE3020000}" r="I15" connectionId="0">
    <xmlCellPr id="1" xr6:uid="{00000000-0010-0000-E302-000001000000}" uniqueName="P1078114">
      <xmlPr mapId="1" xpath="/TFI-IZD-POD/NTD-GFI-IZD-POD_1000378/P1078114" xmlDataType="decimal"/>
    </xmlCellPr>
  </singleXmlCell>
  <singleXmlCell id="749" xr6:uid="{00000000-000C-0000-FFFF-FFFFE4020000}" r="H16" connectionId="0">
    <xmlCellPr id="1" xr6:uid="{00000000-0010-0000-E402-000001000000}" uniqueName="P1078115">
      <xmlPr mapId="1" xpath="/TFI-IZD-POD/NTD-GFI-IZD-POD_1000378/P1078115" xmlDataType="decimal"/>
    </xmlCellPr>
  </singleXmlCell>
  <singleXmlCell id="750" xr6:uid="{00000000-000C-0000-FFFF-FFFFE5020000}" r="I16" connectionId="0">
    <xmlCellPr id="1" xr6:uid="{00000000-0010-0000-E502-000001000000}" uniqueName="P1078116">
      <xmlPr mapId="1" xpath="/TFI-IZD-POD/NTD-GFI-IZD-POD_1000378/P1078116" xmlDataType="decimal"/>
    </xmlCellPr>
  </singleXmlCell>
  <singleXmlCell id="751" xr6:uid="{00000000-000C-0000-FFFF-FFFFE6020000}" r="H17" connectionId="0">
    <xmlCellPr id="1" xr6:uid="{00000000-0010-0000-E602-000001000000}" uniqueName="P1078117">
      <xmlPr mapId="1" xpath="/TFI-IZD-POD/NTD-GFI-IZD-POD_1000378/P1078117" xmlDataType="decimal"/>
    </xmlCellPr>
  </singleXmlCell>
  <singleXmlCell id="752" xr6:uid="{00000000-000C-0000-FFFF-FFFFE7020000}" r="I17" connectionId="0">
    <xmlCellPr id="1" xr6:uid="{00000000-0010-0000-E702-000001000000}" uniqueName="P1078118">
      <xmlPr mapId="1" xpath="/TFI-IZD-POD/NTD-GFI-IZD-POD_1000378/P1078118" xmlDataType="decimal"/>
    </xmlCellPr>
  </singleXmlCell>
  <singleXmlCell id="753" xr6:uid="{00000000-000C-0000-FFFF-FFFFE8020000}" r="H18" connectionId="0">
    <xmlCellPr id="1" xr6:uid="{00000000-0010-0000-E802-000001000000}" uniqueName="P1078119">
      <xmlPr mapId="1" xpath="/TFI-IZD-POD/NTD-GFI-IZD-POD_1000378/P1078119" xmlDataType="decimal"/>
    </xmlCellPr>
  </singleXmlCell>
  <singleXmlCell id="754" xr6:uid="{00000000-000C-0000-FFFF-FFFFE9020000}" r="I18" connectionId="0">
    <xmlCellPr id="1" xr6:uid="{00000000-0010-0000-E902-000001000000}" uniqueName="P1078120">
      <xmlPr mapId="1" xpath="/TFI-IZD-POD/NTD-GFI-IZD-POD_1000378/P1078120" xmlDataType="decimal"/>
    </xmlCellPr>
  </singleXmlCell>
  <singleXmlCell id="755" xr6:uid="{00000000-000C-0000-FFFF-FFFFEA020000}" r="H19" connectionId="0">
    <xmlCellPr id="1" xr6:uid="{00000000-0010-0000-EA02-000001000000}" uniqueName="P1078121">
      <xmlPr mapId="1" xpath="/TFI-IZD-POD/NTD-GFI-IZD-POD_1000378/P1078121" xmlDataType="decimal"/>
    </xmlCellPr>
  </singleXmlCell>
  <singleXmlCell id="756" xr6:uid="{00000000-000C-0000-FFFF-FFFFEB020000}" r="I19" connectionId="0">
    <xmlCellPr id="1" xr6:uid="{00000000-0010-0000-EB02-000001000000}" uniqueName="P1078122">
      <xmlPr mapId="1" xpath="/TFI-IZD-POD/NTD-GFI-IZD-POD_1000378/P1078122" xmlDataType="decimal"/>
    </xmlCellPr>
  </singleXmlCell>
  <singleXmlCell id="757" xr6:uid="{00000000-000C-0000-FFFF-FFFFEC020000}" r="H21" connectionId="0">
    <xmlCellPr id="1" xr6:uid="{00000000-0010-0000-EC02-000001000000}" uniqueName="P1078123">
      <xmlPr mapId="1" xpath="/TFI-IZD-POD/NTD-GFI-IZD-POD_1000378/P1078123" xmlDataType="decimal"/>
    </xmlCellPr>
  </singleXmlCell>
  <singleXmlCell id="758" xr6:uid="{00000000-000C-0000-FFFF-FFFFED020000}" r="I21" connectionId="0">
    <xmlCellPr id="1" xr6:uid="{00000000-0010-0000-ED02-000001000000}" uniqueName="P1078124">
      <xmlPr mapId="1" xpath="/TFI-IZD-POD/NTD-GFI-IZD-POD_1000378/P1078124" xmlDataType="decimal"/>
    </xmlCellPr>
  </singleXmlCell>
  <singleXmlCell id="759" xr6:uid="{00000000-000C-0000-FFFF-FFFFEE020000}" r="H22" connectionId="0">
    <xmlCellPr id="1" xr6:uid="{00000000-0010-0000-EE02-000001000000}" uniqueName="P1078125">
      <xmlPr mapId="1" xpath="/TFI-IZD-POD/NTD-GFI-IZD-POD_1000378/P1078125" xmlDataType="decimal"/>
    </xmlCellPr>
  </singleXmlCell>
  <singleXmlCell id="760" xr6:uid="{00000000-000C-0000-FFFF-FFFFEF020000}" r="I22" connectionId="0">
    <xmlCellPr id="1" xr6:uid="{00000000-0010-0000-EF02-000001000000}" uniqueName="P1078126">
      <xmlPr mapId="1" xpath="/TFI-IZD-POD/NTD-GFI-IZD-POD_1000378/P1078126" xmlDataType="decimal"/>
    </xmlCellPr>
  </singleXmlCell>
  <singleXmlCell id="761" xr6:uid="{00000000-000C-0000-FFFF-FFFFF0020000}" r="H23" connectionId="0">
    <xmlCellPr id="1" xr6:uid="{00000000-0010-0000-F002-000001000000}" uniqueName="P1078127">
      <xmlPr mapId="1" xpath="/TFI-IZD-POD/NTD-GFI-IZD-POD_1000378/P1078127" xmlDataType="decimal"/>
    </xmlCellPr>
  </singleXmlCell>
  <singleXmlCell id="762" xr6:uid="{00000000-000C-0000-FFFF-FFFFF1020000}" r="I23" connectionId="0">
    <xmlCellPr id="1" xr6:uid="{00000000-0010-0000-F102-000001000000}" uniqueName="P1078128">
      <xmlPr mapId="1" xpath="/TFI-IZD-POD/NTD-GFI-IZD-POD_1000378/P1078128" xmlDataType="decimal"/>
    </xmlCellPr>
  </singleXmlCell>
  <singleXmlCell id="763" xr6:uid="{00000000-000C-0000-FFFF-FFFFF2020000}" r="H24" connectionId="0">
    <xmlCellPr id="1" xr6:uid="{00000000-0010-0000-F202-000001000000}" uniqueName="P1078129">
      <xmlPr mapId="1" xpath="/TFI-IZD-POD/NTD-GFI-IZD-POD_1000378/P1078129" xmlDataType="decimal"/>
    </xmlCellPr>
  </singleXmlCell>
  <singleXmlCell id="764" xr6:uid="{00000000-000C-0000-FFFF-FFFFF3020000}" r="I24" connectionId="0">
    <xmlCellPr id="1" xr6:uid="{00000000-0010-0000-F302-000001000000}" uniqueName="P1078130">
      <xmlPr mapId="1" xpath="/TFI-IZD-POD/NTD-GFI-IZD-POD_1000378/P1078130" xmlDataType="decimal"/>
    </xmlCellPr>
  </singleXmlCell>
  <singleXmlCell id="765" xr6:uid="{00000000-000C-0000-FFFF-FFFFF4020000}" r="H25" connectionId="0">
    <xmlCellPr id="1" xr6:uid="{00000000-0010-0000-F402-000001000000}" uniqueName="P1078131">
      <xmlPr mapId="1" xpath="/TFI-IZD-POD/NTD-GFI-IZD-POD_1000378/P1078131" xmlDataType="decimal"/>
    </xmlCellPr>
  </singleXmlCell>
  <singleXmlCell id="766" xr6:uid="{00000000-000C-0000-FFFF-FFFFF5020000}" r="I25" connectionId="0">
    <xmlCellPr id="1" xr6:uid="{00000000-0010-0000-F502-000001000000}" uniqueName="P1078132">
      <xmlPr mapId="1" xpath="/TFI-IZD-POD/NTD-GFI-IZD-POD_1000378/P1078132" xmlDataType="decimal"/>
    </xmlCellPr>
  </singleXmlCell>
  <singleXmlCell id="767" xr6:uid="{00000000-000C-0000-FFFF-FFFFF6020000}" r="H26" connectionId="0">
    <xmlCellPr id="1" xr6:uid="{00000000-0010-0000-F602-000001000000}" uniqueName="P1078133">
      <xmlPr mapId="1" xpath="/TFI-IZD-POD/NTD-GFI-IZD-POD_1000378/P1078133" xmlDataType="decimal"/>
    </xmlCellPr>
  </singleXmlCell>
  <singleXmlCell id="768" xr6:uid="{00000000-000C-0000-FFFF-FFFFF7020000}" r="I26" connectionId="0">
    <xmlCellPr id="1" xr6:uid="{00000000-0010-0000-F702-000001000000}" uniqueName="P1078134">
      <xmlPr mapId="1" xpath="/TFI-IZD-POD/NTD-GFI-IZD-POD_1000378/P1078134" xmlDataType="decimal"/>
    </xmlCellPr>
  </singleXmlCell>
  <singleXmlCell id="769" xr6:uid="{00000000-000C-0000-FFFF-FFFFF8020000}" r="H27" connectionId="0">
    <xmlCellPr id="1" xr6:uid="{00000000-0010-0000-F802-000001000000}" uniqueName="P1078135">
      <xmlPr mapId="1" xpath="/TFI-IZD-POD/NTD-GFI-IZD-POD_1000378/P1078135" xmlDataType="decimal"/>
    </xmlCellPr>
  </singleXmlCell>
  <singleXmlCell id="770" xr6:uid="{00000000-000C-0000-FFFF-FFFFF9020000}" r="I27" connectionId="0">
    <xmlCellPr id="1" xr6:uid="{00000000-0010-0000-F902-000001000000}" uniqueName="P1078136">
      <xmlPr mapId="1" xpath="/TFI-IZD-POD/NTD-GFI-IZD-POD_1000378/P1078136" xmlDataType="decimal"/>
    </xmlCellPr>
  </singleXmlCell>
  <singleXmlCell id="771" xr6:uid="{00000000-000C-0000-FFFF-FFFFFA020000}" r="H28" connectionId="0">
    <xmlCellPr id="1" xr6:uid="{00000000-0010-0000-FA02-000001000000}" uniqueName="P1078137">
      <xmlPr mapId="1" xpath="/TFI-IZD-POD/NTD-GFI-IZD-POD_1000378/P1078137" xmlDataType="decimal"/>
    </xmlCellPr>
  </singleXmlCell>
  <singleXmlCell id="772" xr6:uid="{00000000-000C-0000-FFFF-FFFFFB020000}" r="I28" connectionId="0">
    <xmlCellPr id="1" xr6:uid="{00000000-0010-0000-FB02-000001000000}" uniqueName="P1078138">
      <xmlPr mapId="1" xpath="/TFI-IZD-POD/NTD-GFI-IZD-POD_1000378/P1078138" xmlDataType="decimal"/>
    </xmlCellPr>
  </singleXmlCell>
  <singleXmlCell id="773" xr6:uid="{00000000-000C-0000-FFFF-FFFFFC020000}" r="H29" connectionId="0">
    <xmlCellPr id="1" xr6:uid="{00000000-0010-0000-FC02-000001000000}" uniqueName="P1078139">
      <xmlPr mapId="1" xpath="/TFI-IZD-POD/NTD-GFI-IZD-POD_1000378/P1078139" xmlDataType="decimal"/>
    </xmlCellPr>
  </singleXmlCell>
  <singleXmlCell id="774" xr6:uid="{00000000-000C-0000-FFFF-FFFFFD020000}" r="I29" connectionId="0">
    <xmlCellPr id="1" xr6:uid="{00000000-0010-0000-FD02-000001000000}" uniqueName="P1078140">
      <xmlPr mapId="1" xpath="/TFI-IZD-POD/NTD-GFI-IZD-POD_1000378/P1078140" xmlDataType="decimal"/>
    </xmlCellPr>
  </singleXmlCell>
  <singleXmlCell id="775" xr6:uid="{00000000-000C-0000-FFFF-FFFFFE020000}" r="H30" connectionId="0">
    <xmlCellPr id="1" xr6:uid="{00000000-0010-0000-FE02-000001000000}" uniqueName="P1078141">
      <xmlPr mapId="1" xpath="/TFI-IZD-POD/NTD-GFI-IZD-POD_1000378/P1078141" xmlDataType="decimal"/>
    </xmlCellPr>
  </singleXmlCell>
  <singleXmlCell id="776" xr6:uid="{00000000-000C-0000-FFFF-FFFFFF020000}" r="I30" connectionId="0">
    <xmlCellPr id="1" xr6:uid="{00000000-0010-0000-FF02-000001000000}" uniqueName="P1078142">
      <xmlPr mapId="1" xpath="/TFI-IZD-POD/NTD-GFI-IZD-POD_1000378/P1078142" xmlDataType="decimal"/>
    </xmlCellPr>
  </singleXmlCell>
  <singleXmlCell id="777" xr6:uid="{00000000-000C-0000-FFFF-FFFF00030000}" r="H31" connectionId="0">
    <xmlCellPr id="1" xr6:uid="{00000000-0010-0000-0003-000001000000}" uniqueName="P1078143">
      <xmlPr mapId="1" xpath="/TFI-IZD-POD/NTD-GFI-IZD-POD_1000378/P1078143" xmlDataType="decimal"/>
    </xmlCellPr>
  </singleXmlCell>
  <singleXmlCell id="778" xr6:uid="{00000000-000C-0000-FFFF-FFFF01030000}" r="I31" connectionId="0">
    <xmlCellPr id="1" xr6:uid="{00000000-0010-0000-0103-000001000000}" uniqueName="P1078144">
      <xmlPr mapId="1" xpath="/TFI-IZD-POD/NTD-GFI-IZD-POD_1000378/P1078144" xmlDataType="decimal"/>
    </xmlCellPr>
  </singleXmlCell>
  <singleXmlCell id="779" xr6:uid="{00000000-000C-0000-FFFF-FFFF02030000}" r="H32" connectionId="0">
    <xmlCellPr id="1" xr6:uid="{00000000-0010-0000-0203-000001000000}" uniqueName="P1078145">
      <xmlPr mapId="1" xpath="/TFI-IZD-POD/NTD-GFI-IZD-POD_1000378/P1078145" xmlDataType="decimal"/>
    </xmlCellPr>
  </singleXmlCell>
  <singleXmlCell id="780" xr6:uid="{00000000-000C-0000-FFFF-FFFF03030000}" r="I32" connectionId="0">
    <xmlCellPr id="1" xr6:uid="{00000000-0010-0000-0303-000001000000}" uniqueName="P1078146">
      <xmlPr mapId="1" xpath="/TFI-IZD-POD/NTD-GFI-IZD-POD_1000378/P1078146" xmlDataType="decimal"/>
    </xmlCellPr>
  </singleXmlCell>
  <singleXmlCell id="781" xr6:uid="{00000000-000C-0000-FFFF-FFFF04030000}" r="H33" connectionId="0">
    <xmlCellPr id="1" xr6:uid="{00000000-0010-0000-0403-000001000000}" uniqueName="P1078147">
      <xmlPr mapId="1" xpath="/TFI-IZD-POD/NTD-GFI-IZD-POD_1000378/P1078147" xmlDataType="decimal"/>
    </xmlCellPr>
  </singleXmlCell>
  <singleXmlCell id="782" xr6:uid="{00000000-000C-0000-FFFF-FFFF05030000}" r="I33" connectionId="0">
    <xmlCellPr id="1" xr6:uid="{00000000-0010-0000-0503-000001000000}" uniqueName="P1078148">
      <xmlPr mapId="1" xpath="/TFI-IZD-POD/NTD-GFI-IZD-POD_1000378/P1078148" xmlDataType="decimal"/>
    </xmlCellPr>
  </singleXmlCell>
  <singleXmlCell id="783" xr6:uid="{00000000-000C-0000-FFFF-FFFF06030000}" r="H34" connectionId="0">
    <xmlCellPr id="1" xr6:uid="{00000000-0010-0000-0603-000001000000}" uniqueName="P1078149">
      <xmlPr mapId="1" xpath="/TFI-IZD-POD/NTD-GFI-IZD-POD_1000378/P1078149" xmlDataType="decimal"/>
    </xmlCellPr>
  </singleXmlCell>
  <singleXmlCell id="784" xr6:uid="{00000000-000C-0000-FFFF-FFFF07030000}" r="I34" connectionId="0">
    <xmlCellPr id="1" xr6:uid="{00000000-0010-0000-0703-000001000000}" uniqueName="P1078150">
      <xmlPr mapId="1" xpath="/TFI-IZD-POD/NTD-GFI-IZD-POD_1000378/P1078150" xmlDataType="decimal"/>
    </xmlCellPr>
  </singleXmlCell>
  <singleXmlCell id="785" xr6:uid="{00000000-000C-0000-FFFF-FFFF08030000}" r="H36" connectionId="0">
    <xmlCellPr id="1" xr6:uid="{00000000-0010-0000-0803-000001000000}" uniqueName="P1078151">
      <xmlPr mapId="1" xpath="/TFI-IZD-POD/NTD-GFI-IZD-POD_1000378/P1078151" xmlDataType="decimal"/>
    </xmlCellPr>
  </singleXmlCell>
  <singleXmlCell id="786" xr6:uid="{00000000-000C-0000-FFFF-FFFF09030000}" r="I36" connectionId="0">
    <xmlCellPr id="1" xr6:uid="{00000000-0010-0000-0903-000001000000}" uniqueName="P1078152">
      <xmlPr mapId="1" xpath="/TFI-IZD-POD/NTD-GFI-IZD-POD_1000378/P1078152" xmlDataType="decimal"/>
    </xmlCellPr>
  </singleXmlCell>
  <singleXmlCell id="787" xr6:uid="{00000000-000C-0000-FFFF-FFFF0A030000}" r="H37" connectionId="0">
    <xmlCellPr id="1" xr6:uid="{00000000-0010-0000-0A03-000001000000}" uniqueName="P1078153">
      <xmlPr mapId="1" xpath="/TFI-IZD-POD/NTD-GFI-IZD-POD_1000378/P1078153" xmlDataType="decimal"/>
    </xmlCellPr>
  </singleXmlCell>
  <singleXmlCell id="788" xr6:uid="{00000000-000C-0000-FFFF-FFFF0B030000}" r="I37" connectionId="0">
    <xmlCellPr id="1" xr6:uid="{00000000-0010-0000-0B03-000001000000}" uniqueName="P1078154">
      <xmlPr mapId="1" xpath="/TFI-IZD-POD/NTD-GFI-IZD-POD_1000378/P1078154" xmlDataType="decimal"/>
    </xmlCellPr>
  </singleXmlCell>
  <singleXmlCell id="789" xr6:uid="{00000000-000C-0000-FFFF-FFFF0C030000}" r="H38" connectionId="0">
    <xmlCellPr id="1" xr6:uid="{00000000-0010-0000-0C03-000001000000}" uniqueName="P1078155">
      <xmlPr mapId="1" xpath="/TFI-IZD-POD/NTD-GFI-IZD-POD_1000378/P1078155" xmlDataType="decimal"/>
    </xmlCellPr>
  </singleXmlCell>
  <singleXmlCell id="790" xr6:uid="{00000000-000C-0000-FFFF-FFFF0D030000}" r="I38" connectionId="0">
    <xmlCellPr id="1" xr6:uid="{00000000-0010-0000-0D03-000001000000}" uniqueName="P1078156">
      <xmlPr mapId="1" xpath="/TFI-IZD-POD/NTD-GFI-IZD-POD_1000378/P1078156" xmlDataType="decimal"/>
    </xmlCellPr>
  </singleXmlCell>
  <singleXmlCell id="791" xr6:uid="{00000000-000C-0000-FFFF-FFFF0E030000}" r="H39" connectionId="0">
    <xmlCellPr id="1" xr6:uid="{00000000-0010-0000-0E03-000001000000}" uniqueName="P1078157">
      <xmlPr mapId="1" xpath="/TFI-IZD-POD/NTD-GFI-IZD-POD_1000378/P1078157" xmlDataType="decimal"/>
    </xmlCellPr>
  </singleXmlCell>
  <singleXmlCell id="792" xr6:uid="{00000000-000C-0000-FFFF-FFFF0F030000}" r="I39" connectionId="0">
    <xmlCellPr id="1" xr6:uid="{00000000-0010-0000-0F03-000001000000}" uniqueName="P1078158">
      <xmlPr mapId="1" xpath="/TFI-IZD-POD/NTD-GFI-IZD-POD_1000378/P1078158" xmlDataType="decimal"/>
    </xmlCellPr>
  </singleXmlCell>
  <singleXmlCell id="793" xr6:uid="{00000000-000C-0000-FFFF-FFFF10030000}" r="H40" connectionId="0">
    <xmlCellPr id="1" xr6:uid="{00000000-0010-0000-1003-000001000000}" uniqueName="P1078159">
      <xmlPr mapId="1" xpath="/TFI-IZD-POD/NTD-GFI-IZD-POD_1000378/P1078159" xmlDataType="decimal"/>
    </xmlCellPr>
  </singleXmlCell>
  <singleXmlCell id="794" xr6:uid="{00000000-000C-0000-FFFF-FFFF11030000}" r="I40" connectionId="0">
    <xmlCellPr id="1" xr6:uid="{00000000-0010-0000-1103-000001000000}" uniqueName="P1078160">
      <xmlPr mapId="1" xpath="/TFI-IZD-POD/NTD-GFI-IZD-POD_1000378/P1078160" xmlDataType="decimal"/>
    </xmlCellPr>
  </singleXmlCell>
  <singleXmlCell id="795" xr6:uid="{00000000-000C-0000-FFFF-FFFF12030000}" r="H41" connectionId="0">
    <xmlCellPr id="1" xr6:uid="{00000000-0010-0000-1203-000001000000}" uniqueName="P1078161">
      <xmlPr mapId="1" xpath="/TFI-IZD-POD/NTD-GFI-IZD-POD_1000378/P1078161" xmlDataType="decimal"/>
    </xmlCellPr>
  </singleXmlCell>
  <singleXmlCell id="796" xr6:uid="{00000000-000C-0000-FFFF-FFFF13030000}" r="I41" connectionId="0">
    <xmlCellPr id="1" xr6:uid="{00000000-0010-0000-1303-000001000000}" uniqueName="P1078162">
      <xmlPr mapId="1" xpath="/TFI-IZD-POD/NTD-GFI-IZD-POD_1000378/P1078162" xmlDataType="decimal"/>
    </xmlCellPr>
  </singleXmlCell>
  <singleXmlCell id="797" xr6:uid="{00000000-000C-0000-FFFF-FFFF14030000}" r="H42" connectionId="0">
    <xmlCellPr id="1" xr6:uid="{00000000-0010-0000-1403-000001000000}" uniqueName="P1078163">
      <xmlPr mapId="1" xpath="/TFI-IZD-POD/NTD-GFI-IZD-POD_1000378/P1078163" xmlDataType="decimal"/>
    </xmlCellPr>
  </singleXmlCell>
  <singleXmlCell id="798" xr6:uid="{00000000-000C-0000-FFFF-FFFF15030000}" r="I42" connectionId="0">
    <xmlCellPr id="1" xr6:uid="{00000000-0010-0000-1503-000001000000}" uniqueName="P1078164">
      <xmlPr mapId="1" xpath="/TFI-IZD-POD/NTD-GFI-IZD-POD_1000378/P1078164" xmlDataType="decimal"/>
    </xmlCellPr>
  </singleXmlCell>
  <singleXmlCell id="799" xr6:uid="{00000000-000C-0000-FFFF-FFFF16030000}" r="H43" connectionId="0">
    <xmlCellPr id="1" xr6:uid="{00000000-0010-0000-1603-000001000000}" uniqueName="P1078165">
      <xmlPr mapId="1" xpath="/TFI-IZD-POD/NTD-GFI-IZD-POD_1000378/P1078165" xmlDataType="decimal"/>
    </xmlCellPr>
  </singleXmlCell>
  <singleXmlCell id="800" xr6:uid="{00000000-000C-0000-FFFF-FFFF17030000}" r="I43" connectionId="0">
    <xmlCellPr id="1" xr6:uid="{00000000-0010-0000-1703-000001000000}" uniqueName="P1078166">
      <xmlPr mapId="1" xpath="/TFI-IZD-POD/NTD-GFI-IZD-POD_1000378/P1078166" xmlDataType="decimal"/>
    </xmlCellPr>
  </singleXmlCell>
  <singleXmlCell id="801" xr6:uid="{00000000-000C-0000-FFFF-FFFF18030000}" r="H44" connectionId="0">
    <xmlCellPr id="1" xr6:uid="{00000000-0010-0000-1803-000001000000}" uniqueName="P1078167">
      <xmlPr mapId="1" xpath="/TFI-IZD-POD/NTD-GFI-IZD-POD_1000378/P1078167" xmlDataType="decimal"/>
    </xmlCellPr>
  </singleXmlCell>
  <singleXmlCell id="802" xr6:uid="{00000000-000C-0000-FFFF-FFFF19030000}" r="I44" connectionId="0">
    <xmlCellPr id="1" xr6:uid="{00000000-0010-0000-1903-000001000000}" uniqueName="P1078168">
      <xmlPr mapId="1" xpath="/TFI-IZD-POD/NTD-GFI-IZD-POD_1000378/P1078168" xmlDataType="decimal"/>
    </xmlCellPr>
  </singleXmlCell>
  <singleXmlCell id="803" xr6:uid="{00000000-000C-0000-FFFF-FFFF1A030000}" r="H45" connectionId="0">
    <xmlCellPr id="1" xr6:uid="{00000000-0010-0000-1A03-000001000000}" uniqueName="P1078169">
      <xmlPr mapId="1" xpath="/TFI-IZD-POD/NTD-GFI-IZD-POD_1000378/P1078169" xmlDataType="decimal"/>
    </xmlCellPr>
  </singleXmlCell>
  <singleXmlCell id="804" xr6:uid="{00000000-000C-0000-FFFF-FFFF1B030000}" r="I45" connectionId="0">
    <xmlCellPr id="1" xr6:uid="{00000000-0010-0000-1B03-000001000000}" uniqueName="P1078170">
      <xmlPr mapId="1" xpath="/TFI-IZD-POD/NTD-GFI-IZD-POD_1000378/P1078170" xmlDataType="decimal"/>
    </xmlCellPr>
  </singleXmlCell>
  <singleXmlCell id="805" xr6:uid="{00000000-000C-0000-FFFF-FFFF1C030000}" r="H46" connectionId="0">
    <xmlCellPr id="1" xr6:uid="{00000000-0010-0000-1C03-000001000000}" uniqueName="P1078171">
      <xmlPr mapId="1" xpath="/TFI-IZD-POD/NTD-GFI-IZD-POD_1000378/P1078171" xmlDataType="decimal"/>
    </xmlCellPr>
  </singleXmlCell>
  <singleXmlCell id="806" xr6:uid="{00000000-000C-0000-FFFF-FFFF1D030000}" r="I46" connectionId="0">
    <xmlCellPr id="1" xr6:uid="{00000000-0010-0000-1D03-000001000000}" uniqueName="P1078172">
      <xmlPr mapId="1" xpath="/TFI-IZD-POD/NTD-GFI-IZD-POD_1000378/P1078172" xmlDataType="decimal"/>
    </xmlCellPr>
  </singleXmlCell>
  <singleXmlCell id="807" xr6:uid="{00000000-000C-0000-FFFF-FFFF1E030000}" r="H47" connectionId="0">
    <xmlCellPr id="1" xr6:uid="{00000000-0010-0000-1E03-000001000000}" uniqueName="P1078173">
      <xmlPr mapId="1" xpath="/TFI-IZD-POD/NTD-GFI-IZD-POD_1000378/P1078173" xmlDataType="decimal"/>
    </xmlCellPr>
  </singleXmlCell>
  <singleXmlCell id="808" xr6:uid="{00000000-000C-0000-FFFF-FFFF1F030000}" r="I47" connectionId="0">
    <xmlCellPr id="1" xr6:uid="{00000000-0010-0000-1F03-000001000000}" uniqueName="P1078174">
      <xmlPr mapId="1" xpath="/TFI-IZD-POD/NTD-GFI-IZD-POD_1000378/P1078174" xmlDataType="decimal"/>
    </xmlCellPr>
  </singleXmlCell>
  <singleXmlCell id="809" xr6:uid="{00000000-000C-0000-FFFF-FFFF20030000}" r="H48" connectionId="0">
    <xmlCellPr id="1" xr6:uid="{00000000-0010-0000-2003-000001000000}" uniqueName="P1078175">
      <xmlPr mapId="1" xpath="/TFI-IZD-POD/NTD-GFI-IZD-POD_1000378/P1078175" xmlDataType="decimal"/>
    </xmlCellPr>
  </singleXmlCell>
  <singleXmlCell id="810" xr6:uid="{00000000-000C-0000-FFFF-FFFF21030000}" r="I48" connectionId="0">
    <xmlCellPr id="1" xr6:uid="{00000000-0010-0000-2103-000001000000}" uniqueName="P1078176">
      <xmlPr mapId="1" xpath="/TFI-IZD-POD/NTD-GFI-IZD-POD_1000378/P1078176" xmlDataType="decimal"/>
    </xmlCellPr>
  </singleXmlCell>
  <singleXmlCell id="811" xr6:uid="{00000000-000C-0000-FFFF-FFFF22030000}" r="H49" connectionId="0">
    <xmlCellPr id="1" xr6:uid="{00000000-0010-0000-2203-000001000000}" uniqueName="P1078177">
      <xmlPr mapId="1" xpath="/TFI-IZD-POD/NTD-GFI-IZD-POD_1000378/P1078177" xmlDataType="decimal"/>
    </xmlCellPr>
  </singleXmlCell>
  <singleXmlCell id="812" xr6:uid="{00000000-000C-0000-FFFF-FFFF23030000}" r="I49" connectionId="0">
    <xmlCellPr id="1" xr6:uid="{00000000-0010-0000-2303-000001000000}" uniqueName="P1078178">
      <xmlPr mapId="1" xpath="/TFI-IZD-POD/NTD-GFI-IZD-POD_1000378/P1078178" xmlDataType="decimal"/>
    </xmlCellPr>
  </singleXmlCell>
  <singleXmlCell id="813" xr6:uid="{00000000-000C-0000-FFFF-FFFF24030000}" r="H50" connectionId="0">
    <xmlCellPr id="1" xr6:uid="{00000000-0010-0000-2403-000001000000}" uniqueName="P1078179">
      <xmlPr mapId="1" xpath="/TFI-IZD-POD/NTD-GFI-IZD-POD_1000378/P1078179" xmlDataType="decimal"/>
    </xmlCellPr>
  </singleXmlCell>
  <singleXmlCell id="814" xr6:uid="{00000000-000C-0000-FFFF-FFFF25030000}" r="I50" connectionId="0">
    <xmlCellPr id="1" xr6:uid="{00000000-0010-0000-2503-000001000000}" uniqueName="P1078180">
      <xmlPr mapId="1" xpath="/TFI-IZD-POD/NTD-GFI-IZD-POD_1000378/P1078180" xmlDataType="decimal"/>
    </xmlCellPr>
  </singleXmlCell>
  <singleXmlCell id="815" xr6:uid="{00000000-000C-0000-FFFF-FFFF26030000}" r="H51" connectionId="0">
    <xmlCellPr id="1" xr6:uid="{00000000-0010-0000-2603-000001000000}" uniqueName="P1078181">
      <xmlPr mapId="1" xpath="/TFI-IZD-POD/NTD-GFI-IZD-POD_1000378/P1078181" xmlDataType="decimal"/>
    </xmlCellPr>
  </singleXmlCell>
  <singleXmlCell id="816" xr6:uid="{00000000-000C-0000-FFFF-FFFF27030000}" r="I51" connectionId="0">
    <xmlCellPr id="1" xr6:uid="{00000000-0010-0000-2703-000001000000}" uniqueName="P1078182">
      <xmlPr mapId="1" xpath="/TFI-IZD-POD/NTD-GFI-IZD-POD_1000378/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33" xr6:uid="{00000000-000C-0000-FFFF-FFFF28030000}" r="H7" connectionId="0">
    <xmlCellPr id="1" xr6:uid="{00000000-0010-0000-2803-000001000000}" uniqueName="P1073415">
      <xmlPr mapId="1" xpath="/TFI-IZD-POD/IPK-GFI-IZD-POD_1000380/P1073415" xmlDataType="decimal"/>
    </xmlCellPr>
  </singleXmlCell>
  <singleXmlCell id="834" xr6:uid="{00000000-000C-0000-FFFF-FFFF29030000}" r="I7" connectionId="0">
    <xmlCellPr id="1" xr6:uid="{00000000-0010-0000-2903-000001000000}" uniqueName="P1078183">
      <xmlPr mapId="1" xpath="/TFI-IZD-POD/IPK-GFI-IZD-POD_1000380/P1078183" xmlDataType="decimal"/>
    </xmlCellPr>
  </singleXmlCell>
  <singleXmlCell id="835" xr6:uid="{00000000-000C-0000-FFFF-FFFF2A030000}" r="J7" connectionId="0">
    <xmlCellPr id="1" xr6:uid="{00000000-0010-0000-2A03-000001000000}" uniqueName="P1078184">
      <xmlPr mapId="1" xpath="/TFI-IZD-POD/IPK-GFI-IZD-POD_1000380/P1078184" xmlDataType="decimal"/>
    </xmlCellPr>
  </singleXmlCell>
  <singleXmlCell id="836" xr6:uid="{00000000-000C-0000-FFFF-FFFF2B030000}" r="K7" connectionId="0">
    <xmlCellPr id="1" xr6:uid="{00000000-0010-0000-2B03-000001000000}" uniqueName="P1078185">
      <xmlPr mapId="1" xpath="/TFI-IZD-POD/IPK-GFI-IZD-POD_1000380/P1078185" xmlDataType="decimal"/>
    </xmlCellPr>
  </singleXmlCell>
  <singleXmlCell id="837" xr6:uid="{00000000-000C-0000-FFFF-FFFF2C030000}" r="L7" connectionId="0">
    <xmlCellPr id="1" xr6:uid="{00000000-0010-0000-2C03-000001000000}" uniqueName="P1078186">
      <xmlPr mapId="1" xpath="/TFI-IZD-POD/IPK-GFI-IZD-POD_1000380/P1078186" xmlDataType="decimal"/>
    </xmlCellPr>
  </singleXmlCell>
  <singleXmlCell id="838" xr6:uid="{00000000-000C-0000-FFFF-FFFF2D030000}" r="M7" connectionId="0">
    <xmlCellPr id="1" xr6:uid="{00000000-0010-0000-2D03-000001000000}" uniqueName="P1078187">
      <xmlPr mapId="1" xpath="/TFI-IZD-POD/IPK-GFI-IZD-POD_1000380/P1078187" xmlDataType="decimal"/>
    </xmlCellPr>
  </singleXmlCell>
  <singleXmlCell id="839" xr6:uid="{00000000-000C-0000-FFFF-FFFF2E030000}" r="N7" connectionId="0">
    <xmlCellPr id="1" xr6:uid="{00000000-0010-0000-2E03-000001000000}" uniqueName="P1078188">
      <xmlPr mapId="1" xpath="/TFI-IZD-POD/IPK-GFI-IZD-POD_1000380/P1078188" xmlDataType="decimal"/>
    </xmlCellPr>
  </singleXmlCell>
  <singleXmlCell id="840" xr6:uid="{00000000-000C-0000-FFFF-FFFF2F030000}" r="O7" connectionId="0">
    <xmlCellPr id="1" xr6:uid="{00000000-0010-0000-2F03-000001000000}" uniqueName="P1078189">
      <xmlPr mapId="1" xpath="/TFI-IZD-POD/IPK-GFI-IZD-POD_1000380/P1078189" xmlDataType="decimal"/>
    </xmlCellPr>
  </singleXmlCell>
  <singleXmlCell id="841" xr6:uid="{00000000-000C-0000-FFFF-FFFF30030000}" r="P7" connectionId="0">
    <xmlCellPr id="1" xr6:uid="{00000000-0010-0000-3003-000001000000}" uniqueName="P1081532">
      <xmlPr mapId="1" xpath="/TFI-IZD-POD/IPK-GFI-IZD-POD_1000380/P1081532" xmlDataType="decimal"/>
    </xmlCellPr>
  </singleXmlCell>
  <singleXmlCell id="842" xr6:uid="{00000000-000C-0000-FFFF-FFFF31030000}" r="Q7" connectionId="0">
    <xmlCellPr id="1" xr6:uid="{00000000-0010-0000-3103-000001000000}" uniqueName="P1081533">
      <xmlPr mapId="1" xpath="/TFI-IZD-POD/IPK-GFI-IZD-POD_1000380/P1081533" xmlDataType="decimal"/>
    </xmlCellPr>
  </singleXmlCell>
  <singleXmlCell id="843" xr6:uid="{00000000-000C-0000-FFFF-FFFF32030000}" r="R7" connectionId="0">
    <xmlCellPr id="1" xr6:uid="{00000000-0010-0000-3203-000001000000}" uniqueName="P1081534">
      <xmlPr mapId="1" xpath="/TFI-IZD-POD/IPK-GFI-IZD-POD_1000380/P1081534" xmlDataType="decimal"/>
    </xmlCellPr>
  </singleXmlCell>
  <singleXmlCell id="844" xr6:uid="{00000000-000C-0000-FFFF-FFFF33030000}" r="S7" connectionId="0">
    <xmlCellPr id="1" xr6:uid="{00000000-0010-0000-3303-000001000000}" uniqueName="P1081535">
      <xmlPr mapId="1" xpath="/TFI-IZD-POD/IPK-GFI-IZD-POD_1000380/P1081535" xmlDataType="decimal"/>
    </xmlCellPr>
  </singleXmlCell>
  <singleXmlCell id="845" xr6:uid="{00000000-000C-0000-FFFF-FFFF34030000}" r="T7" connectionId="0">
    <xmlCellPr id="1" xr6:uid="{00000000-0010-0000-3403-000001000000}" uniqueName="P1081536">
      <xmlPr mapId="1" xpath="/TFI-IZD-POD/IPK-GFI-IZD-POD_1000380/P1081536" xmlDataType="decimal"/>
    </xmlCellPr>
  </singleXmlCell>
  <singleXmlCell id="846" xr6:uid="{00000000-000C-0000-FFFF-FFFF35030000}" r="U7" connectionId="0">
    <xmlCellPr id="1" xr6:uid="{00000000-0010-0000-3503-000001000000}" uniqueName="P1081537">
      <xmlPr mapId="1" xpath="/TFI-IZD-POD/IPK-GFI-IZD-POD_1000380/P1081537" xmlDataType="decimal"/>
    </xmlCellPr>
  </singleXmlCell>
  <singleXmlCell id="847" xr6:uid="{00000000-000C-0000-FFFF-FFFF36030000}" r="V7" connectionId="0">
    <xmlCellPr id="1" xr6:uid="{00000000-0010-0000-3603-000001000000}" uniqueName="P1081538">
      <xmlPr mapId="1" xpath="/TFI-IZD-POD/IPK-GFI-IZD-POD_1000380/P1081538" xmlDataType="decimal"/>
    </xmlCellPr>
  </singleXmlCell>
  <singleXmlCell id="848" xr6:uid="{00000000-000C-0000-FFFF-FFFF37030000}" r="W7" connectionId="0">
    <xmlCellPr id="1" xr6:uid="{00000000-0010-0000-3703-000001000000}" uniqueName="P1081539">
      <xmlPr mapId="1" xpath="/TFI-IZD-POD/IPK-GFI-IZD-POD_1000380/P1081539" xmlDataType="decimal"/>
    </xmlCellPr>
  </singleXmlCell>
  <singleXmlCell id="849" xr6:uid="{00000000-000C-0000-FFFF-FFFF38030000}" r="H8" connectionId="0">
    <xmlCellPr id="1" xr6:uid="{00000000-0010-0000-3803-000001000000}" uniqueName="P1078190">
      <xmlPr mapId="1" xpath="/TFI-IZD-POD/IPK-GFI-IZD-POD_1000380/P1078190" xmlDataType="decimal"/>
    </xmlCellPr>
  </singleXmlCell>
  <singleXmlCell id="850" xr6:uid="{00000000-000C-0000-FFFF-FFFF39030000}" r="I8" connectionId="0">
    <xmlCellPr id="1" xr6:uid="{00000000-0010-0000-3903-000001000000}" uniqueName="P1078191">
      <xmlPr mapId="1" xpath="/TFI-IZD-POD/IPK-GFI-IZD-POD_1000380/P1078191" xmlDataType="decimal"/>
    </xmlCellPr>
  </singleXmlCell>
  <singleXmlCell id="851" xr6:uid="{00000000-000C-0000-FFFF-FFFF3A030000}" r="J8" connectionId="0">
    <xmlCellPr id="1" xr6:uid="{00000000-0010-0000-3A03-000001000000}" uniqueName="P1078192">
      <xmlPr mapId="1" xpath="/TFI-IZD-POD/IPK-GFI-IZD-POD_1000380/P1078192" xmlDataType="decimal"/>
    </xmlCellPr>
  </singleXmlCell>
  <singleXmlCell id="852" xr6:uid="{00000000-000C-0000-FFFF-FFFF3B030000}" r="K8" connectionId="0">
    <xmlCellPr id="1" xr6:uid="{00000000-0010-0000-3B03-000001000000}" uniqueName="P1078193">
      <xmlPr mapId="1" xpath="/TFI-IZD-POD/IPK-GFI-IZD-POD_1000380/P1078193" xmlDataType="decimal"/>
    </xmlCellPr>
  </singleXmlCell>
  <singleXmlCell id="853" xr6:uid="{00000000-000C-0000-FFFF-FFFF3C030000}" r="L8" connectionId="0">
    <xmlCellPr id="1" xr6:uid="{00000000-0010-0000-3C03-000001000000}" uniqueName="P1078194">
      <xmlPr mapId="1" xpath="/TFI-IZD-POD/IPK-GFI-IZD-POD_1000380/P1078194" xmlDataType="decimal"/>
    </xmlCellPr>
  </singleXmlCell>
  <singleXmlCell id="854" xr6:uid="{00000000-000C-0000-FFFF-FFFF3D030000}" r="M8" connectionId="0">
    <xmlCellPr id="1" xr6:uid="{00000000-0010-0000-3D03-000001000000}" uniqueName="P1078195">
      <xmlPr mapId="1" xpath="/TFI-IZD-POD/IPK-GFI-IZD-POD_1000380/P1078195" xmlDataType="decimal"/>
    </xmlCellPr>
  </singleXmlCell>
  <singleXmlCell id="855" xr6:uid="{00000000-000C-0000-FFFF-FFFF3E030000}" r="N8" connectionId="0">
    <xmlCellPr id="1" xr6:uid="{00000000-0010-0000-3E03-000001000000}" uniqueName="P1078196">
      <xmlPr mapId="1" xpath="/TFI-IZD-POD/IPK-GFI-IZD-POD_1000380/P1078196" xmlDataType="decimal"/>
    </xmlCellPr>
  </singleXmlCell>
  <singleXmlCell id="856" xr6:uid="{00000000-000C-0000-FFFF-FFFF3F030000}" r="O8" connectionId="0">
    <xmlCellPr id="1" xr6:uid="{00000000-0010-0000-3F03-000001000000}" uniqueName="P1078197">
      <xmlPr mapId="1" xpath="/TFI-IZD-POD/IPK-GFI-IZD-POD_1000380/P1078197" xmlDataType="decimal"/>
    </xmlCellPr>
  </singleXmlCell>
  <singleXmlCell id="857" xr6:uid="{00000000-000C-0000-FFFF-FFFF40030000}" r="P8" connectionId="0">
    <xmlCellPr id="1" xr6:uid="{00000000-0010-0000-4003-000001000000}" uniqueName="P1081540">
      <xmlPr mapId="1" xpath="/TFI-IZD-POD/IPK-GFI-IZD-POD_1000380/P1081540" xmlDataType="decimal"/>
    </xmlCellPr>
  </singleXmlCell>
  <singleXmlCell id="858" xr6:uid="{00000000-000C-0000-FFFF-FFFF41030000}" r="Q8" connectionId="0">
    <xmlCellPr id="1" xr6:uid="{00000000-0010-0000-4103-000001000000}" uniqueName="P1081546">
      <xmlPr mapId="1" xpath="/TFI-IZD-POD/IPK-GFI-IZD-POD_1000380/P1081546" xmlDataType="decimal"/>
    </xmlCellPr>
  </singleXmlCell>
  <singleXmlCell id="859" xr6:uid="{00000000-000C-0000-FFFF-FFFF42030000}" r="R8" connectionId="0">
    <xmlCellPr id="1" xr6:uid="{00000000-0010-0000-4203-000001000000}" uniqueName="P1081648">
      <xmlPr mapId="1" xpath="/TFI-IZD-POD/IPK-GFI-IZD-POD_1000380/P1081648" xmlDataType="decimal"/>
    </xmlCellPr>
  </singleXmlCell>
  <singleXmlCell id="860" xr6:uid="{00000000-000C-0000-FFFF-FFFF43030000}" r="S8" connectionId="0">
    <xmlCellPr id="1" xr6:uid="{00000000-0010-0000-4303-000001000000}" uniqueName="P1081649">
      <xmlPr mapId="1" xpath="/TFI-IZD-POD/IPK-GFI-IZD-POD_1000380/P1081649" xmlDataType="decimal"/>
    </xmlCellPr>
  </singleXmlCell>
  <singleXmlCell id="861" xr6:uid="{00000000-000C-0000-FFFF-FFFF44030000}" r="T8" connectionId="0">
    <xmlCellPr id="1" xr6:uid="{00000000-0010-0000-4403-000001000000}" uniqueName="P1081651">
      <xmlPr mapId="1" xpath="/TFI-IZD-POD/IPK-GFI-IZD-POD_1000380/P1081651" xmlDataType="decimal"/>
    </xmlCellPr>
  </singleXmlCell>
  <singleXmlCell id="862" xr6:uid="{00000000-000C-0000-FFFF-FFFF45030000}" r="U8" connectionId="0">
    <xmlCellPr id="1" xr6:uid="{00000000-0010-0000-4503-000001000000}" uniqueName="P1081656">
      <xmlPr mapId="1" xpath="/TFI-IZD-POD/IPK-GFI-IZD-POD_1000380/P1081656" xmlDataType="decimal"/>
    </xmlCellPr>
  </singleXmlCell>
  <singleXmlCell id="863" xr6:uid="{00000000-000C-0000-FFFF-FFFF46030000}" r="V8" connectionId="0">
    <xmlCellPr id="1" xr6:uid="{00000000-0010-0000-4603-000001000000}" uniqueName="P1081658">
      <xmlPr mapId="1" xpath="/TFI-IZD-POD/IPK-GFI-IZD-POD_1000380/P1081658" xmlDataType="decimal"/>
    </xmlCellPr>
  </singleXmlCell>
  <singleXmlCell id="864" xr6:uid="{00000000-000C-0000-FFFF-FFFF47030000}" r="W8" connectionId="0">
    <xmlCellPr id="1" xr6:uid="{00000000-0010-0000-4703-000001000000}" uniqueName="P1081660">
      <xmlPr mapId="1" xpath="/TFI-IZD-POD/IPK-GFI-IZD-POD_1000380/P1081660" xmlDataType="decimal"/>
    </xmlCellPr>
  </singleXmlCell>
  <singleXmlCell id="865" xr6:uid="{00000000-000C-0000-FFFF-FFFF48030000}" r="H9" connectionId="0">
    <xmlCellPr id="1" xr6:uid="{00000000-0010-0000-4803-000001000000}" uniqueName="P1078198">
      <xmlPr mapId="1" xpath="/TFI-IZD-POD/IPK-GFI-IZD-POD_1000380/P1078198" xmlDataType="decimal"/>
    </xmlCellPr>
  </singleXmlCell>
  <singleXmlCell id="866" xr6:uid="{00000000-000C-0000-FFFF-FFFF49030000}" r="I9" connectionId="0">
    <xmlCellPr id="1" xr6:uid="{00000000-0010-0000-4903-000001000000}" uniqueName="P1078199">
      <xmlPr mapId="1" xpath="/TFI-IZD-POD/IPK-GFI-IZD-POD_1000380/P1078199" xmlDataType="decimal"/>
    </xmlCellPr>
  </singleXmlCell>
  <singleXmlCell id="867" xr6:uid="{00000000-000C-0000-FFFF-FFFF4A030000}" r="J9" connectionId="0">
    <xmlCellPr id="1" xr6:uid="{00000000-0010-0000-4A03-000001000000}" uniqueName="P1078200">
      <xmlPr mapId="1" xpath="/TFI-IZD-POD/IPK-GFI-IZD-POD_1000380/P1078200" xmlDataType="decimal"/>
    </xmlCellPr>
  </singleXmlCell>
  <singleXmlCell id="868" xr6:uid="{00000000-000C-0000-FFFF-FFFF4B030000}" r="K9" connectionId="0">
    <xmlCellPr id="1" xr6:uid="{00000000-0010-0000-4B03-000001000000}" uniqueName="P1078201">
      <xmlPr mapId="1" xpath="/TFI-IZD-POD/IPK-GFI-IZD-POD_1000380/P1078201" xmlDataType="decimal"/>
    </xmlCellPr>
  </singleXmlCell>
  <singleXmlCell id="869" xr6:uid="{00000000-000C-0000-FFFF-FFFF4C030000}" r="L9" connectionId="0">
    <xmlCellPr id="1" xr6:uid="{00000000-0010-0000-4C03-000001000000}" uniqueName="P1078202">
      <xmlPr mapId="1" xpath="/TFI-IZD-POD/IPK-GFI-IZD-POD_1000380/P1078202" xmlDataType="decimal"/>
    </xmlCellPr>
  </singleXmlCell>
  <singleXmlCell id="870" xr6:uid="{00000000-000C-0000-FFFF-FFFF4D030000}" r="M9" connectionId="0">
    <xmlCellPr id="1" xr6:uid="{00000000-0010-0000-4D03-000001000000}" uniqueName="P1078203">
      <xmlPr mapId="1" xpath="/TFI-IZD-POD/IPK-GFI-IZD-POD_1000380/P1078203" xmlDataType="decimal"/>
    </xmlCellPr>
  </singleXmlCell>
  <singleXmlCell id="871" xr6:uid="{00000000-000C-0000-FFFF-FFFF4E030000}" r="N9" connectionId="0">
    <xmlCellPr id="1" xr6:uid="{00000000-0010-0000-4E03-000001000000}" uniqueName="P1078204">
      <xmlPr mapId="1" xpath="/TFI-IZD-POD/IPK-GFI-IZD-POD_1000380/P1078204" xmlDataType="decimal"/>
    </xmlCellPr>
  </singleXmlCell>
  <singleXmlCell id="872" xr6:uid="{00000000-000C-0000-FFFF-FFFF4F030000}" r="O9" connectionId="0">
    <xmlCellPr id="1" xr6:uid="{00000000-0010-0000-4F03-000001000000}" uniqueName="P1078205">
      <xmlPr mapId="1" xpath="/TFI-IZD-POD/IPK-GFI-IZD-POD_1000380/P1078205" xmlDataType="decimal"/>
    </xmlCellPr>
  </singleXmlCell>
  <singleXmlCell id="873" xr6:uid="{00000000-000C-0000-FFFF-FFFF50030000}" r="P9" connectionId="0">
    <xmlCellPr id="1" xr6:uid="{00000000-0010-0000-5003-000001000000}" uniqueName="P1081541">
      <xmlPr mapId="1" xpath="/TFI-IZD-POD/IPK-GFI-IZD-POD_1000380/P1081541" xmlDataType="decimal"/>
    </xmlCellPr>
  </singleXmlCell>
  <singleXmlCell id="874" xr6:uid="{00000000-000C-0000-FFFF-FFFF51030000}" r="Q9" connectionId="0">
    <xmlCellPr id="1" xr6:uid="{00000000-0010-0000-5103-000001000000}" uniqueName="P1081548">
      <xmlPr mapId="1" xpath="/TFI-IZD-POD/IPK-GFI-IZD-POD_1000380/P1081548" xmlDataType="decimal"/>
    </xmlCellPr>
  </singleXmlCell>
  <singleXmlCell id="875" xr6:uid="{00000000-000C-0000-FFFF-FFFF52030000}" r="R9" connectionId="0">
    <xmlCellPr id="1" xr6:uid="{00000000-0010-0000-5203-000001000000}" uniqueName="P1081662">
      <xmlPr mapId="1" xpath="/TFI-IZD-POD/IPK-GFI-IZD-POD_1000380/P1081662" xmlDataType="decimal"/>
    </xmlCellPr>
  </singleXmlCell>
  <singleXmlCell id="876" xr6:uid="{00000000-000C-0000-FFFF-FFFF53030000}" r="S9" connectionId="0">
    <xmlCellPr id="1" xr6:uid="{00000000-0010-0000-5303-000001000000}" uniqueName="P1081664">
      <xmlPr mapId="1" xpath="/TFI-IZD-POD/IPK-GFI-IZD-POD_1000380/P1081664" xmlDataType="decimal"/>
    </xmlCellPr>
  </singleXmlCell>
  <singleXmlCell id="877" xr6:uid="{00000000-000C-0000-FFFF-FFFF54030000}" r="T9" connectionId="0">
    <xmlCellPr id="1" xr6:uid="{00000000-0010-0000-5403-000001000000}" uniqueName="P1081666">
      <xmlPr mapId="1" xpath="/TFI-IZD-POD/IPK-GFI-IZD-POD_1000380/P1081666" xmlDataType="decimal"/>
    </xmlCellPr>
  </singleXmlCell>
  <singleXmlCell id="878" xr6:uid="{00000000-000C-0000-FFFF-FFFF55030000}" r="U9" connectionId="0">
    <xmlCellPr id="1" xr6:uid="{00000000-0010-0000-5503-000001000000}" uniqueName="P1081668">
      <xmlPr mapId="1" xpath="/TFI-IZD-POD/IPK-GFI-IZD-POD_1000380/P1081668" xmlDataType="decimal"/>
    </xmlCellPr>
  </singleXmlCell>
  <singleXmlCell id="879" xr6:uid="{00000000-000C-0000-FFFF-FFFF56030000}" r="V9" connectionId="0">
    <xmlCellPr id="1" xr6:uid="{00000000-0010-0000-5603-000001000000}" uniqueName="P1081670">
      <xmlPr mapId="1" xpath="/TFI-IZD-POD/IPK-GFI-IZD-POD_1000380/P1081670" xmlDataType="decimal"/>
    </xmlCellPr>
  </singleXmlCell>
  <singleXmlCell id="880" xr6:uid="{00000000-000C-0000-FFFF-FFFF57030000}" r="W9" connectionId="0">
    <xmlCellPr id="1" xr6:uid="{00000000-0010-0000-5703-000001000000}" uniqueName="P1081672">
      <xmlPr mapId="1" xpath="/TFI-IZD-POD/IPK-GFI-IZD-POD_1000380/P1081672" xmlDataType="decimal"/>
    </xmlCellPr>
  </singleXmlCell>
  <singleXmlCell id="897" xr6:uid="{00000000-000C-0000-FFFF-FFFF58030000}" r="H10" connectionId="0">
    <xmlCellPr id="1" xr6:uid="{00000000-0010-0000-5803-000001000000}" uniqueName="P1078206">
      <xmlPr mapId="1" xpath="/TFI-IZD-POD/IPK-GFI-IZD-POD_1000380/P1078206" xmlDataType="decimal"/>
    </xmlCellPr>
  </singleXmlCell>
  <singleXmlCell id="898" xr6:uid="{00000000-000C-0000-FFFF-FFFF59030000}" r="I10" connectionId="0">
    <xmlCellPr id="1" xr6:uid="{00000000-0010-0000-5903-000001000000}" uniqueName="P1078207">
      <xmlPr mapId="1" xpath="/TFI-IZD-POD/IPK-GFI-IZD-POD_1000380/P1078207" xmlDataType="decimal"/>
    </xmlCellPr>
  </singleXmlCell>
  <singleXmlCell id="899" xr6:uid="{00000000-000C-0000-FFFF-FFFF5A030000}" r="J10" connectionId="0">
    <xmlCellPr id="1" xr6:uid="{00000000-0010-0000-5A03-000001000000}" uniqueName="P1078208">
      <xmlPr mapId="1" xpath="/TFI-IZD-POD/IPK-GFI-IZD-POD_1000380/P1078208" xmlDataType="decimal"/>
    </xmlCellPr>
  </singleXmlCell>
  <singleXmlCell id="900" xr6:uid="{00000000-000C-0000-FFFF-FFFF5B030000}" r="K10" connectionId="0">
    <xmlCellPr id="1" xr6:uid="{00000000-0010-0000-5B03-000001000000}" uniqueName="P1078209">
      <xmlPr mapId="1" xpath="/TFI-IZD-POD/IPK-GFI-IZD-POD_1000380/P1078209" xmlDataType="decimal"/>
    </xmlCellPr>
  </singleXmlCell>
  <singleXmlCell id="901" xr6:uid="{00000000-000C-0000-FFFF-FFFF5C030000}" r="L10" connectionId="0">
    <xmlCellPr id="1" xr6:uid="{00000000-0010-0000-5C03-000001000000}" uniqueName="P1078210">
      <xmlPr mapId="1" xpath="/TFI-IZD-POD/IPK-GFI-IZD-POD_1000380/P1078210" xmlDataType="decimal"/>
    </xmlCellPr>
  </singleXmlCell>
  <singleXmlCell id="902" xr6:uid="{00000000-000C-0000-FFFF-FFFF5D030000}" r="M10" connectionId="0">
    <xmlCellPr id="1" xr6:uid="{00000000-0010-0000-5D03-000001000000}" uniqueName="P1078215">
      <xmlPr mapId="1" xpath="/TFI-IZD-POD/IPK-GFI-IZD-POD_1000380/P1078215" xmlDataType="decimal"/>
    </xmlCellPr>
  </singleXmlCell>
  <singleXmlCell id="903" xr6:uid="{00000000-000C-0000-FFFF-FFFF5E030000}" r="N10" connectionId="0">
    <xmlCellPr id="1" xr6:uid="{00000000-0010-0000-5E03-000001000000}" uniqueName="P1078217">
      <xmlPr mapId="1" xpath="/TFI-IZD-POD/IPK-GFI-IZD-POD_1000380/P1078217" xmlDataType="decimal"/>
    </xmlCellPr>
  </singleXmlCell>
  <singleXmlCell id="904" xr6:uid="{00000000-000C-0000-FFFF-FFFF5F030000}" r="O10" connectionId="0">
    <xmlCellPr id="1" xr6:uid="{00000000-0010-0000-5F03-000001000000}" uniqueName="P1078220">
      <xmlPr mapId="1" xpath="/TFI-IZD-POD/IPK-GFI-IZD-POD_1000380/P1078220" xmlDataType="decimal"/>
    </xmlCellPr>
  </singleXmlCell>
  <singleXmlCell id="905" xr6:uid="{00000000-000C-0000-FFFF-FFFF60030000}" r="P10" connectionId="0">
    <xmlCellPr id="1" xr6:uid="{00000000-0010-0000-6003-000001000000}" uniqueName="P1081542">
      <xmlPr mapId="1" xpath="/TFI-IZD-POD/IPK-GFI-IZD-POD_1000380/P1081542" xmlDataType="decimal"/>
    </xmlCellPr>
  </singleXmlCell>
  <singleXmlCell id="906" xr6:uid="{00000000-000C-0000-FFFF-FFFF61030000}" r="Q10" connectionId="0">
    <xmlCellPr id="1" xr6:uid="{00000000-0010-0000-6103-000001000000}" uniqueName="P1081646">
      <xmlPr mapId="1" xpath="/TFI-IZD-POD/IPK-GFI-IZD-POD_1000380/P1081646" xmlDataType="decimal"/>
    </xmlCellPr>
  </singleXmlCell>
  <singleXmlCell id="907" xr6:uid="{00000000-000C-0000-FFFF-FFFF62030000}" r="R10" connectionId="0">
    <xmlCellPr id="1" xr6:uid="{00000000-0010-0000-6203-000001000000}" uniqueName="P1081674">
      <xmlPr mapId="1" xpath="/TFI-IZD-POD/IPK-GFI-IZD-POD_1000380/P1081674" xmlDataType="decimal"/>
    </xmlCellPr>
  </singleXmlCell>
  <singleXmlCell id="908" xr6:uid="{00000000-000C-0000-FFFF-FFFF63030000}" r="S10" connectionId="0">
    <xmlCellPr id="1" xr6:uid="{00000000-0010-0000-6303-000001000000}" uniqueName="P1081676">
      <xmlPr mapId="1" xpath="/TFI-IZD-POD/IPK-GFI-IZD-POD_1000380/P1081676" xmlDataType="decimal"/>
    </xmlCellPr>
  </singleXmlCell>
  <singleXmlCell id="909" xr6:uid="{00000000-000C-0000-FFFF-FFFF64030000}" r="T10" connectionId="0">
    <xmlCellPr id="1" xr6:uid="{00000000-0010-0000-6403-000001000000}" uniqueName="P1081678">
      <xmlPr mapId="1" xpath="/TFI-IZD-POD/IPK-GFI-IZD-POD_1000380/P1081678" xmlDataType="decimal"/>
    </xmlCellPr>
  </singleXmlCell>
  <singleXmlCell id="910" xr6:uid="{00000000-000C-0000-FFFF-FFFF65030000}" r="U10" connectionId="0">
    <xmlCellPr id="1" xr6:uid="{00000000-0010-0000-6503-000001000000}" uniqueName="P1081680">
      <xmlPr mapId="1" xpath="/TFI-IZD-POD/IPK-GFI-IZD-POD_1000380/P1081680" xmlDataType="decimal"/>
    </xmlCellPr>
  </singleXmlCell>
  <singleXmlCell id="911" xr6:uid="{00000000-000C-0000-FFFF-FFFF66030000}" r="V10" connectionId="0">
    <xmlCellPr id="1" xr6:uid="{00000000-0010-0000-6603-000001000000}" uniqueName="P1081682">
      <xmlPr mapId="1" xpath="/TFI-IZD-POD/IPK-GFI-IZD-POD_1000380/P1081682" xmlDataType="decimal"/>
    </xmlCellPr>
  </singleXmlCell>
  <singleXmlCell id="912" xr6:uid="{00000000-000C-0000-FFFF-FFFF67030000}" r="W10" connectionId="0">
    <xmlCellPr id="1" xr6:uid="{00000000-0010-0000-6703-000001000000}" uniqueName="P1081684">
      <xmlPr mapId="1" xpath="/TFI-IZD-POD/IPK-GFI-IZD-POD_1000380/P1081684" xmlDataType="decimal"/>
    </xmlCellPr>
  </singleXmlCell>
  <singleXmlCell id="913" xr6:uid="{00000000-000C-0000-FFFF-FFFF68030000}" r="H11" connectionId="0">
    <xmlCellPr id="1" xr6:uid="{00000000-0010-0000-6803-000001000000}" uniqueName="P1078222">
      <xmlPr mapId="1" xpath="/TFI-IZD-POD/IPK-GFI-IZD-POD_1000380/P1078222" xmlDataType="decimal"/>
    </xmlCellPr>
  </singleXmlCell>
  <singleXmlCell id="914" xr6:uid="{00000000-000C-0000-FFFF-FFFF69030000}" r="I11" connectionId="0">
    <xmlCellPr id="1" xr6:uid="{00000000-0010-0000-6903-000001000000}" uniqueName="P1078224">
      <xmlPr mapId="1" xpath="/TFI-IZD-POD/IPK-GFI-IZD-POD_1000380/P1078224" xmlDataType="decimal"/>
    </xmlCellPr>
  </singleXmlCell>
  <singleXmlCell id="915" xr6:uid="{00000000-000C-0000-FFFF-FFFF6A030000}" r="J11" connectionId="0">
    <xmlCellPr id="1" xr6:uid="{00000000-0010-0000-6A03-000001000000}" uniqueName="P1078226">
      <xmlPr mapId="1" xpath="/TFI-IZD-POD/IPK-GFI-IZD-POD_1000380/P1078226" xmlDataType="decimal"/>
    </xmlCellPr>
  </singleXmlCell>
  <singleXmlCell id="916" xr6:uid="{00000000-000C-0000-FFFF-FFFF6B030000}" r="K11" connectionId="0">
    <xmlCellPr id="1" xr6:uid="{00000000-0010-0000-6B03-000001000000}" uniqueName="P1078229">
      <xmlPr mapId="1" xpath="/TFI-IZD-POD/IPK-GFI-IZD-POD_1000380/P1078229" xmlDataType="decimal"/>
    </xmlCellPr>
  </singleXmlCell>
  <singleXmlCell id="917" xr6:uid="{00000000-000C-0000-FFFF-FFFF6C030000}" r="L11" connectionId="0">
    <xmlCellPr id="1" xr6:uid="{00000000-0010-0000-6C03-000001000000}" uniqueName="P1078231">
      <xmlPr mapId="1" xpath="/TFI-IZD-POD/IPK-GFI-IZD-POD_1000380/P1078231" xmlDataType="decimal"/>
    </xmlCellPr>
  </singleXmlCell>
  <singleXmlCell id="918" xr6:uid="{00000000-000C-0000-FFFF-FFFF6D030000}" r="M11" connectionId="0">
    <xmlCellPr id="1" xr6:uid="{00000000-0010-0000-6D03-000001000000}" uniqueName="P1078233">
      <xmlPr mapId="1" xpath="/TFI-IZD-POD/IPK-GFI-IZD-POD_1000380/P1078233" xmlDataType="decimal"/>
    </xmlCellPr>
  </singleXmlCell>
  <singleXmlCell id="919" xr6:uid="{00000000-000C-0000-FFFF-FFFF6E030000}" r="N11" connectionId="0">
    <xmlCellPr id="1" xr6:uid="{00000000-0010-0000-6E03-000001000000}" uniqueName="P1078236">
      <xmlPr mapId="1" xpath="/TFI-IZD-POD/IPK-GFI-IZD-POD_1000380/P1078236" xmlDataType="decimal"/>
    </xmlCellPr>
  </singleXmlCell>
  <singleXmlCell id="920" xr6:uid="{00000000-000C-0000-FFFF-FFFF6F030000}" r="O11" connectionId="0">
    <xmlCellPr id="1" xr6:uid="{00000000-0010-0000-6F03-000001000000}" uniqueName="P1078237">
      <xmlPr mapId="1" xpath="/TFI-IZD-POD/IPK-GFI-IZD-POD_1000380/P1078237" xmlDataType="decimal"/>
    </xmlCellPr>
  </singleXmlCell>
  <singleXmlCell id="921" xr6:uid="{00000000-000C-0000-FFFF-FFFF70030000}" r="P11" connectionId="0">
    <xmlCellPr id="1" xr6:uid="{00000000-0010-0000-7003-000001000000}" uniqueName="P1081543">
      <xmlPr mapId="1" xpath="/TFI-IZD-POD/IPK-GFI-IZD-POD_1000380/P1081543" xmlDataType="decimal"/>
    </xmlCellPr>
  </singleXmlCell>
  <singleXmlCell id="922" xr6:uid="{00000000-000C-0000-FFFF-FFFF71030000}" r="Q11" connectionId="0">
    <xmlCellPr id="1" xr6:uid="{00000000-0010-0000-7103-000001000000}" uniqueName="P1081685">
      <xmlPr mapId="1" xpath="/TFI-IZD-POD/IPK-GFI-IZD-POD_1000380/P1081685" xmlDataType="decimal"/>
    </xmlCellPr>
  </singleXmlCell>
  <singleXmlCell id="923" xr6:uid="{00000000-000C-0000-FFFF-FFFF72030000}" r="R11" connectionId="0">
    <xmlCellPr id="1" xr6:uid="{00000000-0010-0000-7203-000001000000}" uniqueName="P1081686">
      <xmlPr mapId="1" xpath="/TFI-IZD-POD/IPK-GFI-IZD-POD_1000380/P1081686" xmlDataType="decimal"/>
    </xmlCellPr>
  </singleXmlCell>
  <singleXmlCell id="924" xr6:uid="{00000000-000C-0000-FFFF-FFFF73030000}" r="S11" connectionId="0">
    <xmlCellPr id="1" xr6:uid="{00000000-0010-0000-7303-000001000000}" uniqueName="P1081687">
      <xmlPr mapId="1" xpath="/TFI-IZD-POD/IPK-GFI-IZD-POD_1000380/P1081687" xmlDataType="decimal"/>
    </xmlCellPr>
  </singleXmlCell>
  <singleXmlCell id="925" xr6:uid="{00000000-000C-0000-FFFF-FFFF74030000}" r="T11" connectionId="0">
    <xmlCellPr id="1" xr6:uid="{00000000-0010-0000-7403-000001000000}" uniqueName="P1081688">
      <xmlPr mapId="1" xpath="/TFI-IZD-POD/IPK-GFI-IZD-POD_1000380/P1081688" xmlDataType="decimal"/>
    </xmlCellPr>
  </singleXmlCell>
  <singleXmlCell id="926" xr6:uid="{00000000-000C-0000-FFFF-FFFF75030000}" r="U11" connectionId="0">
    <xmlCellPr id="1" xr6:uid="{00000000-0010-0000-7503-000001000000}" uniqueName="P1081689">
      <xmlPr mapId="1" xpath="/TFI-IZD-POD/IPK-GFI-IZD-POD_1000380/P1081689" xmlDataType="decimal"/>
    </xmlCellPr>
  </singleXmlCell>
  <singleXmlCell id="927" xr6:uid="{00000000-000C-0000-FFFF-FFFF76030000}" r="V11" connectionId="0">
    <xmlCellPr id="1" xr6:uid="{00000000-0010-0000-7603-000001000000}" uniqueName="P1081690">
      <xmlPr mapId="1" xpath="/TFI-IZD-POD/IPK-GFI-IZD-POD_1000380/P1081690" xmlDataType="decimal"/>
    </xmlCellPr>
  </singleXmlCell>
  <singleXmlCell id="928" xr6:uid="{00000000-000C-0000-FFFF-FFFF77030000}" r="W11" connectionId="0">
    <xmlCellPr id="1" xr6:uid="{00000000-0010-0000-7703-000001000000}" uniqueName="P1081696">
      <xmlPr mapId="1" xpath="/TFI-IZD-POD/IPK-GFI-IZD-POD_1000380/P1081696" xmlDataType="decimal"/>
    </xmlCellPr>
  </singleXmlCell>
  <singleXmlCell id="929" xr6:uid="{00000000-000C-0000-FFFF-FFFF78030000}" r="H12" connectionId="0">
    <xmlCellPr id="1" xr6:uid="{00000000-0010-0000-7803-000001000000}" uniqueName="P1078238">
      <xmlPr mapId="1" xpath="/TFI-IZD-POD/IPK-GFI-IZD-POD_1000380/P1078238" xmlDataType="decimal"/>
    </xmlCellPr>
  </singleXmlCell>
  <singleXmlCell id="930" xr6:uid="{00000000-000C-0000-FFFF-FFFF79030000}" r="I12" connectionId="0">
    <xmlCellPr id="1" xr6:uid="{00000000-0010-0000-7903-000001000000}" uniqueName="P1078239">
      <xmlPr mapId="1" xpath="/TFI-IZD-POD/IPK-GFI-IZD-POD_1000380/P1078239" xmlDataType="decimal"/>
    </xmlCellPr>
  </singleXmlCell>
  <singleXmlCell id="931" xr6:uid="{00000000-000C-0000-FFFF-FFFF7A030000}" r="J12" connectionId="0">
    <xmlCellPr id="1" xr6:uid="{00000000-0010-0000-7A03-000001000000}" uniqueName="P1078240">
      <xmlPr mapId="1" xpath="/TFI-IZD-POD/IPK-GFI-IZD-POD_1000380/P1078240" xmlDataType="decimal"/>
    </xmlCellPr>
  </singleXmlCell>
  <singleXmlCell id="932" xr6:uid="{00000000-000C-0000-FFFF-FFFF7B030000}" r="K12" connectionId="0">
    <xmlCellPr id="1" xr6:uid="{00000000-0010-0000-7B03-000001000000}" uniqueName="P1078241">
      <xmlPr mapId="1" xpath="/TFI-IZD-POD/IPK-GFI-IZD-POD_1000380/P1078241" xmlDataType="decimal"/>
    </xmlCellPr>
  </singleXmlCell>
  <singleXmlCell id="933" xr6:uid="{00000000-000C-0000-FFFF-FFFF7C030000}" r="L12" connectionId="0">
    <xmlCellPr id="1" xr6:uid="{00000000-0010-0000-7C03-000001000000}" uniqueName="P1078242">
      <xmlPr mapId="1" xpath="/TFI-IZD-POD/IPK-GFI-IZD-POD_1000380/P1078242" xmlDataType="decimal"/>
    </xmlCellPr>
  </singleXmlCell>
  <singleXmlCell id="934" xr6:uid="{00000000-000C-0000-FFFF-FFFF7D030000}" r="M12" connectionId="0">
    <xmlCellPr id="1" xr6:uid="{00000000-0010-0000-7D03-000001000000}" uniqueName="P1078243">
      <xmlPr mapId="1" xpath="/TFI-IZD-POD/IPK-GFI-IZD-POD_1000380/P1078243" xmlDataType="decimal"/>
    </xmlCellPr>
  </singleXmlCell>
  <singleXmlCell id="935" xr6:uid="{00000000-000C-0000-FFFF-FFFF7E030000}" r="N12" connectionId="0">
    <xmlCellPr id="1" xr6:uid="{00000000-0010-0000-7E03-000001000000}" uniqueName="P1078946">
      <xmlPr mapId="1" xpath="/TFI-IZD-POD/IPK-GFI-IZD-POD_1000380/P1078946" xmlDataType="decimal"/>
    </xmlCellPr>
  </singleXmlCell>
  <singleXmlCell id="936" xr6:uid="{00000000-000C-0000-FFFF-FFFF7F030000}" r="O12" connectionId="0">
    <xmlCellPr id="1" xr6:uid="{00000000-0010-0000-7F03-000001000000}" uniqueName="P1078947">
      <xmlPr mapId="1" xpath="/TFI-IZD-POD/IPK-GFI-IZD-POD_1000380/P1078947" xmlDataType="decimal"/>
    </xmlCellPr>
  </singleXmlCell>
  <singleXmlCell id="937" xr6:uid="{00000000-000C-0000-FFFF-FFFF80030000}" r="P12" connectionId="0">
    <xmlCellPr id="1" xr6:uid="{00000000-0010-0000-8003-000001000000}" uniqueName="P1081544">
      <xmlPr mapId="1" xpath="/TFI-IZD-POD/IPK-GFI-IZD-POD_1000380/P1081544" xmlDataType="decimal"/>
    </xmlCellPr>
  </singleXmlCell>
  <singleXmlCell id="938" xr6:uid="{00000000-000C-0000-FFFF-FFFF81030000}" r="Q12" connectionId="0">
    <xmlCellPr id="1" xr6:uid="{00000000-0010-0000-8103-000001000000}" uniqueName="P1081697">
      <xmlPr mapId="1" xpath="/TFI-IZD-POD/IPK-GFI-IZD-POD_1000380/P1081697" xmlDataType="decimal"/>
    </xmlCellPr>
  </singleXmlCell>
  <singleXmlCell id="939" xr6:uid="{00000000-000C-0000-FFFF-FFFF82030000}" r="R12" connectionId="0">
    <xmlCellPr id="1" xr6:uid="{00000000-0010-0000-8203-000001000000}" uniqueName="P1081698">
      <xmlPr mapId="1" xpath="/TFI-IZD-POD/IPK-GFI-IZD-POD_1000380/P1081698" xmlDataType="decimal"/>
    </xmlCellPr>
  </singleXmlCell>
  <singleXmlCell id="940" xr6:uid="{00000000-000C-0000-FFFF-FFFF83030000}" r="S12" connectionId="0">
    <xmlCellPr id="1" xr6:uid="{00000000-0010-0000-8303-000001000000}" uniqueName="P1081699">
      <xmlPr mapId="1" xpath="/TFI-IZD-POD/IPK-GFI-IZD-POD_1000380/P1081699" xmlDataType="decimal"/>
    </xmlCellPr>
  </singleXmlCell>
  <singleXmlCell id="941" xr6:uid="{00000000-000C-0000-FFFF-FFFF84030000}" r="T12" connectionId="0">
    <xmlCellPr id="1" xr6:uid="{00000000-0010-0000-8403-000001000000}" uniqueName="P1081700">
      <xmlPr mapId="1" xpath="/TFI-IZD-POD/IPK-GFI-IZD-POD_1000380/P1081700" xmlDataType="decimal"/>
    </xmlCellPr>
  </singleXmlCell>
  <singleXmlCell id="942" xr6:uid="{00000000-000C-0000-FFFF-FFFF85030000}" r="U12" connectionId="0">
    <xmlCellPr id="1" xr6:uid="{00000000-0010-0000-8503-000001000000}" uniqueName="P1081701">
      <xmlPr mapId="1" xpath="/TFI-IZD-POD/IPK-GFI-IZD-POD_1000380/P1081701" xmlDataType="decimal"/>
    </xmlCellPr>
  </singleXmlCell>
  <singleXmlCell id="943" xr6:uid="{00000000-000C-0000-FFFF-FFFF86030000}" r="V12" connectionId="0">
    <xmlCellPr id="1" xr6:uid="{00000000-0010-0000-8603-000001000000}" uniqueName="P1081702">
      <xmlPr mapId="1" xpath="/TFI-IZD-POD/IPK-GFI-IZD-POD_1000380/P1081702" xmlDataType="decimal"/>
    </xmlCellPr>
  </singleXmlCell>
  <singleXmlCell id="944" xr6:uid="{00000000-000C-0000-FFFF-FFFF87030000}" r="W12" connectionId="0">
    <xmlCellPr id="1" xr6:uid="{00000000-0010-0000-8703-000001000000}" uniqueName="P1081703">
      <xmlPr mapId="1" xpath="/TFI-IZD-POD/IPK-GFI-IZD-POD_1000380/P1081703" xmlDataType="decimal"/>
    </xmlCellPr>
  </singleXmlCell>
  <singleXmlCell id="945" xr6:uid="{00000000-000C-0000-FFFF-FFFF88030000}" r="H13" connectionId="0">
    <xmlCellPr id="1" xr6:uid="{00000000-0010-0000-8803-000001000000}" uniqueName="P1078948">
      <xmlPr mapId="1" xpath="/TFI-IZD-POD/IPK-GFI-IZD-POD_1000380/P1078948" xmlDataType="decimal"/>
    </xmlCellPr>
  </singleXmlCell>
  <singleXmlCell id="946" xr6:uid="{00000000-000C-0000-FFFF-FFFF89030000}" r="I13" connectionId="0">
    <xmlCellPr id="1" xr6:uid="{00000000-0010-0000-8903-000001000000}" uniqueName="P1078949">
      <xmlPr mapId="1" xpath="/TFI-IZD-POD/IPK-GFI-IZD-POD_1000380/P1078949" xmlDataType="decimal"/>
    </xmlCellPr>
  </singleXmlCell>
  <singleXmlCell id="947" xr6:uid="{00000000-000C-0000-FFFF-FFFF8A030000}" r="J13" connectionId="0">
    <xmlCellPr id="1" xr6:uid="{00000000-0010-0000-8A03-000001000000}" uniqueName="P1079430">
      <xmlPr mapId="1" xpath="/TFI-IZD-POD/IPK-GFI-IZD-POD_1000380/P1079430" xmlDataType="decimal"/>
    </xmlCellPr>
  </singleXmlCell>
  <singleXmlCell id="948" xr6:uid="{00000000-000C-0000-FFFF-FFFF8B030000}" r="K13" connectionId="0">
    <xmlCellPr id="1" xr6:uid="{00000000-0010-0000-8B03-000001000000}" uniqueName="P1079851">
      <xmlPr mapId="1" xpath="/TFI-IZD-POD/IPK-GFI-IZD-POD_1000380/P1079851" xmlDataType="decimal"/>
    </xmlCellPr>
  </singleXmlCell>
  <singleXmlCell id="949" xr6:uid="{00000000-000C-0000-FFFF-FFFF8C030000}" r="L13" connectionId="0">
    <xmlCellPr id="1" xr6:uid="{00000000-0010-0000-8C03-000001000000}" uniqueName="P1079852">
      <xmlPr mapId="1" xpath="/TFI-IZD-POD/IPK-GFI-IZD-POD_1000380/P1079852" xmlDataType="decimal"/>
    </xmlCellPr>
  </singleXmlCell>
  <singleXmlCell id="950" xr6:uid="{00000000-000C-0000-FFFF-FFFF8D030000}" r="M13" connectionId="0">
    <xmlCellPr id="1" xr6:uid="{00000000-0010-0000-8D03-000001000000}" uniqueName="P1079853">
      <xmlPr mapId="1" xpath="/TFI-IZD-POD/IPK-GFI-IZD-POD_1000380/P1079853" xmlDataType="decimal"/>
    </xmlCellPr>
  </singleXmlCell>
  <singleXmlCell id="951" xr6:uid="{00000000-000C-0000-FFFF-FFFF8E030000}" r="N13" connectionId="0">
    <xmlCellPr id="1" xr6:uid="{00000000-0010-0000-8E03-000001000000}" uniqueName="P1079854">
      <xmlPr mapId="1" xpath="/TFI-IZD-POD/IPK-GFI-IZD-POD_1000380/P1079854" xmlDataType="decimal"/>
    </xmlCellPr>
  </singleXmlCell>
  <singleXmlCell id="952" xr6:uid="{00000000-000C-0000-FFFF-FFFF8F030000}" r="O13" connectionId="0">
    <xmlCellPr id="1" xr6:uid="{00000000-0010-0000-8F03-000001000000}" uniqueName="P1079855">
      <xmlPr mapId="1" xpath="/TFI-IZD-POD/IPK-GFI-IZD-POD_1000380/P1079855" xmlDataType="decimal"/>
    </xmlCellPr>
  </singleXmlCell>
  <singleXmlCell id="953" xr6:uid="{00000000-000C-0000-FFFF-FFFF90030000}" r="P13" connectionId="0">
    <xmlCellPr id="1" xr6:uid="{00000000-0010-0000-9003-000001000000}" uniqueName="P1081545">
      <xmlPr mapId="1" xpath="/TFI-IZD-POD/IPK-GFI-IZD-POD_1000380/P1081545" xmlDataType="decimal"/>
    </xmlCellPr>
  </singleXmlCell>
  <singleXmlCell id="954" xr6:uid="{00000000-000C-0000-FFFF-FFFF91030000}" r="Q13" connectionId="0">
    <xmlCellPr id="1" xr6:uid="{00000000-0010-0000-9103-000001000000}" uniqueName="P1081704">
      <xmlPr mapId="1" xpath="/TFI-IZD-POD/IPK-GFI-IZD-POD_1000380/P1081704" xmlDataType="decimal"/>
    </xmlCellPr>
  </singleXmlCell>
  <singleXmlCell id="955" xr6:uid="{00000000-000C-0000-FFFF-FFFF92030000}" r="R13" connectionId="0">
    <xmlCellPr id="1" xr6:uid="{00000000-0010-0000-9203-000001000000}" uniqueName="P1081705">
      <xmlPr mapId="1" xpath="/TFI-IZD-POD/IPK-GFI-IZD-POD_1000380/P1081705" xmlDataType="decimal"/>
    </xmlCellPr>
  </singleXmlCell>
  <singleXmlCell id="956" xr6:uid="{00000000-000C-0000-FFFF-FFFF93030000}" r="S13" connectionId="0">
    <xmlCellPr id="1" xr6:uid="{00000000-0010-0000-9303-000001000000}" uniqueName="P1081706">
      <xmlPr mapId="1" xpath="/TFI-IZD-POD/IPK-GFI-IZD-POD_1000380/P1081706" xmlDataType="decimal"/>
    </xmlCellPr>
  </singleXmlCell>
  <singleXmlCell id="957" xr6:uid="{00000000-000C-0000-FFFF-FFFF94030000}" r="T13" connectionId="0">
    <xmlCellPr id="1" xr6:uid="{00000000-0010-0000-9403-000001000000}" uniqueName="P1081707">
      <xmlPr mapId="1" xpath="/TFI-IZD-POD/IPK-GFI-IZD-POD_1000380/P1081707" xmlDataType="decimal"/>
    </xmlCellPr>
  </singleXmlCell>
  <singleXmlCell id="958" xr6:uid="{00000000-000C-0000-FFFF-FFFF95030000}" r="U13" connectionId="0">
    <xmlCellPr id="1" xr6:uid="{00000000-0010-0000-9503-000001000000}" uniqueName="P1081708">
      <xmlPr mapId="1" xpath="/TFI-IZD-POD/IPK-GFI-IZD-POD_1000380/P1081708" xmlDataType="decimal"/>
    </xmlCellPr>
  </singleXmlCell>
  <singleXmlCell id="959" xr6:uid="{00000000-000C-0000-FFFF-FFFF96030000}" r="V13" connectionId="0">
    <xmlCellPr id="1" xr6:uid="{00000000-0010-0000-9603-000001000000}" uniqueName="P1081709">
      <xmlPr mapId="1" xpath="/TFI-IZD-POD/IPK-GFI-IZD-POD_1000380/P1081709" xmlDataType="decimal"/>
    </xmlCellPr>
  </singleXmlCell>
  <singleXmlCell id="960" xr6:uid="{00000000-000C-0000-FFFF-FFFF97030000}" r="W13" connectionId="0">
    <xmlCellPr id="1" xr6:uid="{00000000-0010-0000-9703-000001000000}" uniqueName="P1081710">
      <xmlPr mapId="1" xpath="/TFI-IZD-POD/IPK-GFI-IZD-POD_1000380/P1081710" xmlDataType="decimal"/>
    </xmlCellPr>
  </singleXmlCell>
  <singleXmlCell id="961" xr6:uid="{00000000-000C-0000-FFFF-FFFF98030000}" r="H14" connectionId="0">
    <xmlCellPr id="1" xr6:uid="{00000000-0010-0000-9803-000001000000}" uniqueName="P1079856">
      <xmlPr mapId="1" xpath="/TFI-IZD-POD/IPK-GFI-IZD-POD_1000380/P1079856" xmlDataType="decimal"/>
    </xmlCellPr>
  </singleXmlCell>
  <singleXmlCell id="962" xr6:uid="{00000000-000C-0000-FFFF-FFFF99030000}" r="I14" connectionId="0">
    <xmlCellPr id="1" xr6:uid="{00000000-0010-0000-9903-000001000000}" uniqueName="P1079857">
      <xmlPr mapId="1" xpath="/TFI-IZD-POD/IPK-GFI-IZD-POD_1000380/P1079857" xmlDataType="decimal"/>
    </xmlCellPr>
  </singleXmlCell>
  <singleXmlCell id="963" xr6:uid="{00000000-000C-0000-FFFF-FFFF9A030000}" r="J14" connectionId="0">
    <xmlCellPr id="1" xr6:uid="{00000000-0010-0000-9A03-000001000000}" uniqueName="P1079858">
      <xmlPr mapId="1" xpath="/TFI-IZD-POD/IPK-GFI-IZD-POD_1000380/P1079858" xmlDataType="decimal"/>
    </xmlCellPr>
  </singleXmlCell>
  <singleXmlCell id="964" xr6:uid="{00000000-000C-0000-FFFF-FFFF9B030000}" r="K14" connectionId="0">
    <xmlCellPr id="1" xr6:uid="{00000000-0010-0000-9B03-000001000000}" uniqueName="P1079859">
      <xmlPr mapId="1" xpath="/TFI-IZD-POD/IPK-GFI-IZD-POD_1000380/P1079859" xmlDataType="decimal"/>
    </xmlCellPr>
  </singleXmlCell>
  <singleXmlCell id="965" xr6:uid="{00000000-000C-0000-FFFF-FFFF9C030000}" r="L14" connectionId="0">
    <xmlCellPr id="1" xr6:uid="{00000000-0010-0000-9C03-000001000000}" uniqueName="P1079860">
      <xmlPr mapId="1" xpath="/TFI-IZD-POD/IPK-GFI-IZD-POD_1000380/P1079860" xmlDataType="decimal"/>
    </xmlCellPr>
  </singleXmlCell>
  <singleXmlCell id="966" xr6:uid="{00000000-000C-0000-FFFF-FFFF9D030000}" r="M14" connectionId="0">
    <xmlCellPr id="1" xr6:uid="{00000000-0010-0000-9D03-000001000000}" uniqueName="P1079861">
      <xmlPr mapId="1" xpath="/TFI-IZD-POD/IPK-GFI-IZD-POD_1000380/P1079861" xmlDataType="decimal"/>
    </xmlCellPr>
  </singleXmlCell>
  <singleXmlCell id="967" xr6:uid="{00000000-000C-0000-FFFF-FFFF9E030000}" r="N14" connectionId="0">
    <xmlCellPr id="1" xr6:uid="{00000000-0010-0000-9E03-000001000000}" uniqueName="P1079862">
      <xmlPr mapId="1" xpath="/TFI-IZD-POD/IPK-GFI-IZD-POD_1000380/P1079862" xmlDataType="decimal"/>
    </xmlCellPr>
  </singleXmlCell>
  <singleXmlCell id="968" xr6:uid="{00000000-000C-0000-FFFF-FFFF9F030000}" r="O14" connectionId="0">
    <xmlCellPr id="1" xr6:uid="{00000000-0010-0000-9F03-000001000000}" uniqueName="P1079863">
      <xmlPr mapId="1" xpath="/TFI-IZD-POD/IPK-GFI-IZD-POD_1000380/P1079863" xmlDataType="decimal"/>
    </xmlCellPr>
  </singleXmlCell>
  <singleXmlCell id="969" xr6:uid="{00000000-000C-0000-FFFF-FFFFA0030000}" r="P14" connectionId="0">
    <xmlCellPr id="1" xr6:uid="{00000000-0010-0000-A003-000001000000}" uniqueName="P1081711">
      <xmlPr mapId="1" xpath="/TFI-IZD-POD/IPK-GFI-IZD-POD_1000380/P1081711" xmlDataType="decimal"/>
    </xmlCellPr>
  </singleXmlCell>
  <singleXmlCell id="970" xr6:uid="{00000000-000C-0000-FFFF-FFFFA1030000}" r="Q14" connectionId="0">
    <xmlCellPr id="1" xr6:uid="{00000000-0010-0000-A103-000001000000}" uniqueName="P1081712">
      <xmlPr mapId="1" xpath="/TFI-IZD-POD/IPK-GFI-IZD-POD_1000380/P1081712" xmlDataType="decimal"/>
    </xmlCellPr>
  </singleXmlCell>
  <singleXmlCell id="971" xr6:uid="{00000000-000C-0000-FFFF-FFFFA2030000}" r="R14" connectionId="0">
    <xmlCellPr id="1" xr6:uid="{00000000-0010-0000-A203-000001000000}" uniqueName="P1081713">
      <xmlPr mapId="1" xpath="/TFI-IZD-POD/IPK-GFI-IZD-POD_1000380/P1081713" xmlDataType="decimal"/>
    </xmlCellPr>
  </singleXmlCell>
  <singleXmlCell id="972" xr6:uid="{00000000-000C-0000-FFFF-FFFFA3030000}" r="S14" connectionId="0">
    <xmlCellPr id="1" xr6:uid="{00000000-0010-0000-A303-000001000000}" uniqueName="P1081714">
      <xmlPr mapId="1" xpath="/TFI-IZD-POD/IPK-GFI-IZD-POD_1000380/P1081714" xmlDataType="decimal"/>
    </xmlCellPr>
  </singleXmlCell>
  <singleXmlCell id="973" xr6:uid="{00000000-000C-0000-FFFF-FFFFA4030000}" r="T14" connectionId="0">
    <xmlCellPr id="1" xr6:uid="{00000000-0010-0000-A403-000001000000}" uniqueName="P1081715">
      <xmlPr mapId="1" xpath="/TFI-IZD-POD/IPK-GFI-IZD-POD_1000380/P1081715" xmlDataType="decimal"/>
    </xmlCellPr>
  </singleXmlCell>
  <singleXmlCell id="974" xr6:uid="{00000000-000C-0000-FFFF-FFFFA5030000}" r="U14" connectionId="0">
    <xmlCellPr id="1" xr6:uid="{00000000-0010-0000-A503-000001000000}" uniqueName="P1081716">
      <xmlPr mapId="1" xpath="/TFI-IZD-POD/IPK-GFI-IZD-POD_1000380/P1081716" xmlDataType="decimal"/>
    </xmlCellPr>
  </singleXmlCell>
  <singleXmlCell id="975" xr6:uid="{00000000-000C-0000-FFFF-FFFFA6030000}" r="V14" connectionId="0">
    <xmlCellPr id="1" xr6:uid="{00000000-0010-0000-A603-000001000000}" uniqueName="P1081717">
      <xmlPr mapId="1" xpath="/TFI-IZD-POD/IPK-GFI-IZD-POD_1000380/P1081717" xmlDataType="decimal"/>
    </xmlCellPr>
  </singleXmlCell>
  <singleXmlCell id="976" xr6:uid="{00000000-000C-0000-FFFF-FFFFA7030000}" r="W14" connectionId="0">
    <xmlCellPr id="1" xr6:uid="{00000000-0010-0000-A703-000001000000}" uniqueName="P1081718">
      <xmlPr mapId="1" xpath="/TFI-IZD-POD/IPK-GFI-IZD-POD_1000380/P1081718" xmlDataType="decimal"/>
    </xmlCellPr>
  </singleXmlCell>
  <singleXmlCell id="977" xr6:uid="{00000000-000C-0000-FFFF-FFFFA8030000}" r="H15" connectionId="0">
    <xmlCellPr id="1" xr6:uid="{00000000-0010-0000-A803-000001000000}" uniqueName="P1079864">
      <xmlPr mapId="1" xpath="/TFI-IZD-POD/IPK-GFI-IZD-POD_1000380/P1079864" xmlDataType="decimal"/>
    </xmlCellPr>
  </singleXmlCell>
  <singleXmlCell id="978" xr6:uid="{00000000-000C-0000-FFFF-FFFFA9030000}" r="I15" connectionId="0">
    <xmlCellPr id="1" xr6:uid="{00000000-0010-0000-A903-000001000000}" uniqueName="P1079865">
      <xmlPr mapId="1" xpath="/TFI-IZD-POD/IPK-GFI-IZD-POD_1000380/P1079865" xmlDataType="decimal"/>
    </xmlCellPr>
  </singleXmlCell>
  <singleXmlCell id="979" xr6:uid="{00000000-000C-0000-FFFF-FFFFAA030000}" r="J15" connectionId="0">
    <xmlCellPr id="1" xr6:uid="{00000000-0010-0000-AA03-000001000000}" uniqueName="P1079866">
      <xmlPr mapId="1" xpath="/TFI-IZD-POD/IPK-GFI-IZD-POD_1000380/P1079866" xmlDataType="decimal"/>
    </xmlCellPr>
  </singleXmlCell>
  <singleXmlCell id="980" xr6:uid="{00000000-000C-0000-FFFF-FFFFAB030000}" r="K15" connectionId="0">
    <xmlCellPr id="1" xr6:uid="{00000000-0010-0000-AB03-000001000000}" uniqueName="P1079867">
      <xmlPr mapId="1" xpath="/TFI-IZD-POD/IPK-GFI-IZD-POD_1000380/P1079867" xmlDataType="decimal"/>
    </xmlCellPr>
  </singleXmlCell>
  <singleXmlCell id="981" xr6:uid="{00000000-000C-0000-FFFF-FFFFAC030000}" r="L15" connectionId="0">
    <xmlCellPr id="1" xr6:uid="{00000000-0010-0000-AC03-000001000000}" uniqueName="P1079868">
      <xmlPr mapId="1" xpath="/TFI-IZD-POD/IPK-GFI-IZD-POD_1000380/P1079868" xmlDataType="decimal"/>
    </xmlCellPr>
  </singleXmlCell>
  <singleXmlCell id="982" xr6:uid="{00000000-000C-0000-FFFF-FFFFAD030000}" r="M15" connectionId="0">
    <xmlCellPr id="1" xr6:uid="{00000000-0010-0000-AD03-000001000000}" uniqueName="P1079869">
      <xmlPr mapId="1" xpath="/TFI-IZD-POD/IPK-GFI-IZD-POD_1000380/P1079869" xmlDataType="decimal"/>
    </xmlCellPr>
  </singleXmlCell>
  <singleXmlCell id="983" xr6:uid="{00000000-000C-0000-FFFF-FFFFAE030000}" r="N15" connectionId="0">
    <xmlCellPr id="1" xr6:uid="{00000000-0010-0000-AE03-000001000000}" uniqueName="P1079870">
      <xmlPr mapId="1" xpath="/TFI-IZD-POD/IPK-GFI-IZD-POD_1000380/P1079870" xmlDataType="decimal"/>
    </xmlCellPr>
  </singleXmlCell>
  <singleXmlCell id="984" xr6:uid="{00000000-000C-0000-FFFF-FFFFAF030000}" r="O15" connectionId="0">
    <xmlCellPr id="1" xr6:uid="{00000000-0010-0000-AF03-000001000000}" uniqueName="P1079871">
      <xmlPr mapId="1" xpath="/TFI-IZD-POD/IPK-GFI-IZD-POD_1000380/P1079871" xmlDataType="decimal"/>
    </xmlCellPr>
  </singleXmlCell>
  <singleXmlCell id="985" xr6:uid="{00000000-000C-0000-FFFF-FFFFB0030000}" r="P15" connectionId="0">
    <xmlCellPr id="1" xr6:uid="{00000000-0010-0000-B003-000001000000}" uniqueName="P1081874">
      <xmlPr mapId="1" xpath="/TFI-IZD-POD/IPK-GFI-IZD-POD_1000380/P1081874" xmlDataType="decimal"/>
    </xmlCellPr>
  </singleXmlCell>
  <singleXmlCell id="986" xr6:uid="{00000000-000C-0000-FFFF-FFFFB1030000}" r="Q15" connectionId="0">
    <xmlCellPr id="1" xr6:uid="{00000000-0010-0000-B103-000001000000}" uniqueName="P1081877">
      <xmlPr mapId="1" xpath="/TFI-IZD-POD/IPK-GFI-IZD-POD_1000380/P1081877" xmlDataType="decimal"/>
    </xmlCellPr>
  </singleXmlCell>
  <singleXmlCell id="987" xr6:uid="{00000000-000C-0000-FFFF-FFFFB2030000}" r="R15" connectionId="0">
    <xmlCellPr id="1" xr6:uid="{00000000-0010-0000-B203-000001000000}" uniqueName="P1081880">
      <xmlPr mapId="1" xpath="/TFI-IZD-POD/IPK-GFI-IZD-POD_1000380/P1081880" xmlDataType="decimal"/>
    </xmlCellPr>
  </singleXmlCell>
  <singleXmlCell id="988" xr6:uid="{00000000-000C-0000-FFFF-FFFFB3030000}" r="S15" connectionId="0">
    <xmlCellPr id="1" xr6:uid="{00000000-0010-0000-B303-000001000000}" uniqueName="P1081882">
      <xmlPr mapId="1" xpath="/TFI-IZD-POD/IPK-GFI-IZD-POD_1000380/P1081882" xmlDataType="decimal"/>
    </xmlCellPr>
  </singleXmlCell>
  <singleXmlCell id="989" xr6:uid="{00000000-000C-0000-FFFF-FFFFB4030000}" r="T15" connectionId="0">
    <xmlCellPr id="1" xr6:uid="{00000000-0010-0000-B403-000001000000}" uniqueName="P1081888">
      <xmlPr mapId="1" xpath="/TFI-IZD-POD/IPK-GFI-IZD-POD_1000380/P1081888" xmlDataType="decimal"/>
    </xmlCellPr>
  </singleXmlCell>
  <singleXmlCell id="990" xr6:uid="{00000000-000C-0000-FFFF-FFFFB5030000}" r="U15" connectionId="0">
    <xmlCellPr id="1" xr6:uid="{00000000-0010-0000-B503-000001000000}" uniqueName="P1081891">
      <xmlPr mapId="1" xpath="/TFI-IZD-POD/IPK-GFI-IZD-POD_1000380/P1081891" xmlDataType="decimal"/>
    </xmlCellPr>
  </singleXmlCell>
  <singleXmlCell id="991" xr6:uid="{00000000-000C-0000-FFFF-FFFFB6030000}" r="V15" connectionId="0">
    <xmlCellPr id="1" xr6:uid="{00000000-0010-0000-B603-000001000000}" uniqueName="P1081893">
      <xmlPr mapId="1" xpath="/TFI-IZD-POD/IPK-GFI-IZD-POD_1000380/P1081893" xmlDataType="decimal"/>
    </xmlCellPr>
  </singleXmlCell>
  <singleXmlCell id="992" xr6:uid="{00000000-000C-0000-FFFF-FFFFB7030000}" r="W15" connectionId="0">
    <xmlCellPr id="1" xr6:uid="{00000000-0010-0000-B703-000001000000}" uniqueName="P1081895">
      <xmlPr mapId="1" xpath="/TFI-IZD-POD/IPK-GFI-IZD-POD_1000380/P1081895" xmlDataType="decimal"/>
    </xmlCellPr>
  </singleXmlCell>
  <singleXmlCell id="993" xr6:uid="{00000000-000C-0000-FFFF-FFFFB8030000}" r="H16" connectionId="0">
    <xmlCellPr id="1" xr6:uid="{00000000-0010-0000-B803-000001000000}" uniqueName="P1079872">
      <xmlPr mapId="1" xpath="/TFI-IZD-POD/IPK-GFI-IZD-POD_1000380/P1079872" xmlDataType="decimal"/>
    </xmlCellPr>
  </singleXmlCell>
  <singleXmlCell id="994" xr6:uid="{00000000-000C-0000-FFFF-FFFFB9030000}" r="I16" connectionId="0">
    <xmlCellPr id="1" xr6:uid="{00000000-0010-0000-B903-000001000000}" uniqueName="P1079873">
      <xmlPr mapId="1" xpath="/TFI-IZD-POD/IPK-GFI-IZD-POD_1000380/P1079873" xmlDataType="decimal"/>
    </xmlCellPr>
  </singleXmlCell>
  <singleXmlCell id="995" xr6:uid="{00000000-000C-0000-FFFF-FFFFBA030000}" r="J16" connectionId="0">
    <xmlCellPr id="1" xr6:uid="{00000000-0010-0000-BA03-000001000000}" uniqueName="P1079874">
      <xmlPr mapId="1" xpath="/TFI-IZD-POD/IPK-GFI-IZD-POD_1000380/P1079874" xmlDataType="decimal"/>
    </xmlCellPr>
  </singleXmlCell>
  <singleXmlCell id="996" xr6:uid="{00000000-000C-0000-FFFF-FFFFBB030000}" r="K16" connectionId="0">
    <xmlCellPr id="1" xr6:uid="{00000000-0010-0000-BB03-000001000000}" uniqueName="P1079875">
      <xmlPr mapId="1" xpath="/TFI-IZD-POD/IPK-GFI-IZD-POD_1000380/P1079875" xmlDataType="decimal"/>
    </xmlCellPr>
  </singleXmlCell>
  <singleXmlCell id="997" xr6:uid="{00000000-000C-0000-FFFF-FFFFBC030000}" r="L16" connectionId="0">
    <xmlCellPr id="1" xr6:uid="{00000000-0010-0000-BC03-000001000000}" uniqueName="P1079876">
      <xmlPr mapId="1" xpath="/TFI-IZD-POD/IPK-GFI-IZD-POD_1000380/P1079876" xmlDataType="decimal"/>
    </xmlCellPr>
  </singleXmlCell>
  <singleXmlCell id="998" xr6:uid="{00000000-000C-0000-FFFF-FFFFBD030000}" r="M16" connectionId="0">
    <xmlCellPr id="1" xr6:uid="{00000000-0010-0000-BD03-000001000000}" uniqueName="P1079877">
      <xmlPr mapId="1" xpath="/TFI-IZD-POD/IPK-GFI-IZD-POD_1000380/P1079877" xmlDataType="decimal"/>
    </xmlCellPr>
  </singleXmlCell>
  <singleXmlCell id="999" xr6:uid="{00000000-000C-0000-FFFF-FFFFBE030000}" r="N16" connectionId="0">
    <xmlCellPr id="1" xr6:uid="{00000000-0010-0000-BE03-000001000000}" uniqueName="P1079878">
      <xmlPr mapId="1" xpath="/TFI-IZD-POD/IPK-GFI-IZD-POD_1000380/P1079878" xmlDataType="decimal"/>
    </xmlCellPr>
  </singleXmlCell>
  <singleXmlCell id="1000" xr6:uid="{00000000-000C-0000-FFFF-FFFFBF030000}" r="O16" connectionId="0">
    <xmlCellPr id="1" xr6:uid="{00000000-0010-0000-BF03-000001000000}" uniqueName="P1079879">
      <xmlPr mapId="1" xpath="/TFI-IZD-POD/IPK-GFI-IZD-POD_1000380/P1079879" xmlDataType="decimal"/>
    </xmlCellPr>
  </singleXmlCell>
  <singleXmlCell id="1001" xr6:uid="{00000000-000C-0000-FFFF-FFFFC0030000}" r="P16" connectionId="0">
    <xmlCellPr id="1" xr6:uid="{00000000-0010-0000-C003-000001000000}" uniqueName="P1081898">
      <xmlPr mapId="1" xpath="/TFI-IZD-POD/IPK-GFI-IZD-POD_1000380/P1081898" xmlDataType="decimal"/>
    </xmlCellPr>
  </singleXmlCell>
  <singleXmlCell id="1002" xr6:uid="{00000000-000C-0000-FFFF-FFFFC1030000}" r="Q16" connectionId="0">
    <xmlCellPr id="1" xr6:uid="{00000000-0010-0000-C103-000001000000}" uniqueName="P1081900">
      <xmlPr mapId="1" xpath="/TFI-IZD-POD/IPK-GFI-IZD-POD_1000380/P1081900" xmlDataType="decimal"/>
    </xmlCellPr>
  </singleXmlCell>
  <singleXmlCell id="1003" xr6:uid="{00000000-000C-0000-FFFF-FFFFC2030000}" r="R16" connectionId="0">
    <xmlCellPr id="1" xr6:uid="{00000000-0010-0000-C203-000001000000}" uniqueName="P1081902">
      <xmlPr mapId="1" xpath="/TFI-IZD-POD/IPK-GFI-IZD-POD_1000380/P1081902" xmlDataType="decimal"/>
    </xmlCellPr>
  </singleXmlCell>
  <singleXmlCell id="1004" xr6:uid="{00000000-000C-0000-FFFF-FFFFC3030000}" r="S16" connectionId="0">
    <xmlCellPr id="1" xr6:uid="{00000000-0010-0000-C303-000001000000}" uniqueName="P1081903">
      <xmlPr mapId="1" xpath="/TFI-IZD-POD/IPK-GFI-IZD-POD_1000380/P1081903" xmlDataType="decimal"/>
    </xmlCellPr>
  </singleXmlCell>
  <singleXmlCell id="1005" xr6:uid="{00000000-000C-0000-FFFF-FFFFC4030000}" r="T16" connectionId="0">
    <xmlCellPr id="1" xr6:uid="{00000000-0010-0000-C403-000001000000}" uniqueName="P1081906">
      <xmlPr mapId="1" xpath="/TFI-IZD-POD/IPK-GFI-IZD-POD_1000380/P1081906" xmlDataType="decimal"/>
    </xmlCellPr>
  </singleXmlCell>
  <singleXmlCell id="1006" xr6:uid="{00000000-000C-0000-FFFF-FFFFC5030000}" r="U16" connectionId="0">
    <xmlCellPr id="1" xr6:uid="{00000000-0010-0000-C503-000001000000}" uniqueName="P1081908">
      <xmlPr mapId="1" xpath="/TFI-IZD-POD/IPK-GFI-IZD-POD_1000380/P1081908" xmlDataType="decimal"/>
    </xmlCellPr>
  </singleXmlCell>
  <singleXmlCell id="1007" xr6:uid="{00000000-000C-0000-FFFF-FFFFC6030000}" r="V16" connectionId="0">
    <xmlCellPr id="1" xr6:uid="{00000000-0010-0000-C603-000001000000}" uniqueName="P1081915">
      <xmlPr mapId="1" xpath="/TFI-IZD-POD/IPK-GFI-IZD-POD_1000380/P1081915" xmlDataType="decimal"/>
    </xmlCellPr>
  </singleXmlCell>
  <singleXmlCell id="1008" xr6:uid="{00000000-000C-0000-FFFF-FFFFC7030000}" r="W16" connectionId="0">
    <xmlCellPr id="1" xr6:uid="{00000000-0010-0000-C703-000001000000}" uniqueName="P1081918">
      <xmlPr mapId="1" xpath="/TFI-IZD-POD/IPK-GFI-IZD-POD_1000380/P1081918" xmlDataType="decimal"/>
    </xmlCellPr>
  </singleXmlCell>
  <singleXmlCell id="1009" xr6:uid="{00000000-000C-0000-FFFF-FFFFC8030000}" r="H17" connectionId="0">
    <xmlCellPr id="1" xr6:uid="{00000000-0010-0000-C803-000001000000}" uniqueName="P1079880">
      <xmlPr mapId="1" xpath="/TFI-IZD-POD/IPK-GFI-IZD-POD_1000380/P1079880" xmlDataType="decimal"/>
    </xmlCellPr>
  </singleXmlCell>
  <singleXmlCell id="1010" xr6:uid="{00000000-000C-0000-FFFF-FFFFC9030000}" r="I17" connectionId="0">
    <xmlCellPr id="1" xr6:uid="{00000000-0010-0000-C903-000001000000}" uniqueName="P1079881">
      <xmlPr mapId="1" xpath="/TFI-IZD-POD/IPK-GFI-IZD-POD_1000380/P1079881" xmlDataType="decimal"/>
    </xmlCellPr>
  </singleXmlCell>
  <singleXmlCell id="1011" xr6:uid="{00000000-000C-0000-FFFF-FFFFCA030000}" r="J17" connectionId="0">
    <xmlCellPr id="1" xr6:uid="{00000000-0010-0000-CA03-000001000000}" uniqueName="P1079882">
      <xmlPr mapId="1" xpath="/TFI-IZD-POD/IPK-GFI-IZD-POD_1000380/P1079882" xmlDataType="decimal"/>
    </xmlCellPr>
  </singleXmlCell>
  <singleXmlCell id="1012" xr6:uid="{00000000-000C-0000-FFFF-FFFFCB030000}" r="K17" connectionId="0">
    <xmlCellPr id="1" xr6:uid="{00000000-0010-0000-CB03-000001000000}" uniqueName="P1079883">
      <xmlPr mapId="1" xpath="/TFI-IZD-POD/IPK-GFI-IZD-POD_1000380/P1079883" xmlDataType="decimal"/>
    </xmlCellPr>
  </singleXmlCell>
  <singleXmlCell id="1013" xr6:uid="{00000000-000C-0000-FFFF-FFFFCC030000}" r="L17" connectionId="0">
    <xmlCellPr id="1" xr6:uid="{00000000-0010-0000-CC03-000001000000}" uniqueName="P1079884">
      <xmlPr mapId="1" xpath="/TFI-IZD-POD/IPK-GFI-IZD-POD_1000380/P1079884" xmlDataType="decimal"/>
    </xmlCellPr>
  </singleXmlCell>
  <singleXmlCell id="1014" xr6:uid="{00000000-000C-0000-FFFF-FFFFCD030000}" r="M17" connectionId="0">
    <xmlCellPr id="1" xr6:uid="{00000000-0010-0000-CD03-000001000000}" uniqueName="P1079885">
      <xmlPr mapId="1" xpath="/TFI-IZD-POD/IPK-GFI-IZD-POD_1000380/P1079885" xmlDataType="decimal"/>
    </xmlCellPr>
  </singleXmlCell>
  <singleXmlCell id="1015" xr6:uid="{00000000-000C-0000-FFFF-FFFFCE030000}" r="N17" connectionId="0">
    <xmlCellPr id="1" xr6:uid="{00000000-0010-0000-CE03-000001000000}" uniqueName="P1079886">
      <xmlPr mapId="1" xpath="/TFI-IZD-POD/IPK-GFI-IZD-POD_1000380/P1079886" xmlDataType="decimal"/>
    </xmlCellPr>
  </singleXmlCell>
  <singleXmlCell id="1016" xr6:uid="{00000000-000C-0000-FFFF-FFFFCF030000}" r="O17" connectionId="0">
    <xmlCellPr id="1" xr6:uid="{00000000-0010-0000-CF03-000001000000}" uniqueName="P1079887">
      <xmlPr mapId="1" xpath="/TFI-IZD-POD/IPK-GFI-IZD-POD_1000380/P1079887" xmlDataType="decimal"/>
    </xmlCellPr>
  </singleXmlCell>
  <singleXmlCell id="1017" xr6:uid="{00000000-000C-0000-FFFF-FFFFD0030000}" r="P17" connectionId="0">
    <xmlCellPr id="1" xr6:uid="{00000000-0010-0000-D003-000001000000}" uniqueName="P1081920">
      <xmlPr mapId="1" xpath="/TFI-IZD-POD/IPK-GFI-IZD-POD_1000380/P1081920" xmlDataType="decimal"/>
    </xmlCellPr>
  </singleXmlCell>
  <singleXmlCell id="1018" xr6:uid="{00000000-000C-0000-FFFF-FFFFD1030000}" r="Q17" connectionId="0">
    <xmlCellPr id="1" xr6:uid="{00000000-0010-0000-D103-000001000000}" uniqueName="P1081922">
      <xmlPr mapId="1" xpath="/TFI-IZD-POD/IPK-GFI-IZD-POD_1000380/P1081922" xmlDataType="decimal"/>
    </xmlCellPr>
  </singleXmlCell>
  <singleXmlCell id="1019" xr6:uid="{00000000-000C-0000-FFFF-FFFFD2030000}" r="R17" connectionId="0">
    <xmlCellPr id="1" xr6:uid="{00000000-0010-0000-D203-000001000000}" uniqueName="P1081925">
      <xmlPr mapId="1" xpath="/TFI-IZD-POD/IPK-GFI-IZD-POD_1000380/P1081925" xmlDataType="decimal"/>
    </xmlCellPr>
  </singleXmlCell>
  <singleXmlCell id="1020" xr6:uid="{00000000-000C-0000-FFFF-FFFFD3030000}" r="S17" connectionId="0">
    <xmlCellPr id="1" xr6:uid="{00000000-0010-0000-D303-000001000000}" uniqueName="P1081927">
      <xmlPr mapId="1" xpath="/TFI-IZD-POD/IPK-GFI-IZD-POD_1000380/P1081927" xmlDataType="decimal"/>
    </xmlCellPr>
  </singleXmlCell>
  <singleXmlCell id="1021" xr6:uid="{00000000-000C-0000-FFFF-FFFFD4030000}" r="T17" connectionId="0">
    <xmlCellPr id="1" xr6:uid="{00000000-0010-0000-D403-000001000000}" uniqueName="P1081929">
      <xmlPr mapId="1" xpath="/TFI-IZD-POD/IPK-GFI-IZD-POD_1000380/P1081929" xmlDataType="decimal"/>
    </xmlCellPr>
  </singleXmlCell>
  <singleXmlCell id="1022" xr6:uid="{00000000-000C-0000-FFFF-FFFFD5030000}" r="U17" connectionId="0">
    <xmlCellPr id="1" xr6:uid="{00000000-0010-0000-D503-000001000000}" uniqueName="P1081930">
      <xmlPr mapId="1" xpath="/TFI-IZD-POD/IPK-GFI-IZD-POD_1000380/P1081930" xmlDataType="decimal"/>
    </xmlCellPr>
  </singleXmlCell>
  <singleXmlCell id="1023" xr6:uid="{00000000-000C-0000-FFFF-FFFFD6030000}" r="V17" connectionId="0">
    <xmlCellPr id="1" xr6:uid="{00000000-0010-0000-D603-000001000000}" uniqueName="P1081932">
      <xmlPr mapId="1" xpath="/TFI-IZD-POD/IPK-GFI-IZD-POD_1000380/P1081932" xmlDataType="decimal"/>
    </xmlCellPr>
  </singleXmlCell>
  <singleXmlCell id="1024" xr6:uid="{00000000-000C-0000-FFFF-FFFFD7030000}" r="W17" connectionId="0">
    <xmlCellPr id="1" xr6:uid="{00000000-0010-0000-D703-000001000000}" uniqueName="P1081934">
      <xmlPr mapId="1" xpath="/TFI-IZD-POD/IPK-GFI-IZD-POD_1000380/P1081934" xmlDataType="decimal"/>
    </xmlCellPr>
  </singleXmlCell>
  <singleXmlCell id="1025" xr6:uid="{00000000-000C-0000-FFFF-FFFFD8030000}" r="H18" connectionId="0">
    <xmlCellPr id="1" xr6:uid="{00000000-0010-0000-D803-000001000000}" uniqueName="P1079888">
      <xmlPr mapId="1" xpath="/TFI-IZD-POD/IPK-GFI-IZD-POD_1000380/P1079888" xmlDataType="decimal"/>
    </xmlCellPr>
  </singleXmlCell>
  <singleXmlCell id="1026" xr6:uid="{00000000-000C-0000-FFFF-FFFFD9030000}" r="I18" connectionId="0">
    <xmlCellPr id="1" xr6:uid="{00000000-0010-0000-D903-000001000000}" uniqueName="P1079889">
      <xmlPr mapId="1" xpath="/TFI-IZD-POD/IPK-GFI-IZD-POD_1000380/P1079889" xmlDataType="decimal"/>
    </xmlCellPr>
  </singleXmlCell>
  <singleXmlCell id="1027" xr6:uid="{00000000-000C-0000-FFFF-FFFFDA030000}" r="J18" connectionId="0">
    <xmlCellPr id="1" xr6:uid="{00000000-0010-0000-DA03-000001000000}" uniqueName="P1079890">
      <xmlPr mapId="1" xpath="/TFI-IZD-POD/IPK-GFI-IZD-POD_1000380/P1079890" xmlDataType="decimal"/>
    </xmlCellPr>
  </singleXmlCell>
  <singleXmlCell id="1028" xr6:uid="{00000000-000C-0000-FFFF-FFFFDB030000}" r="K18" connectionId="0">
    <xmlCellPr id="1" xr6:uid="{00000000-0010-0000-DB03-000001000000}" uniqueName="P1079891">
      <xmlPr mapId="1" xpath="/TFI-IZD-POD/IPK-GFI-IZD-POD_1000380/P1079891" xmlDataType="decimal"/>
    </xmlCellPr>
  </singleXmlCell>
  <singleXmlCell id="1029" xr6:uid="{00000000-000C-0000-FFFF-FFFFDC030000}" r="L18" connectionId="0">
    <xmlCellPr id="1" xr6:uid="{00000000-0010-0000-DC03-000001000000}" uniqueName="P1079892">
      <xmlPr mapId="1" xpath="/TFI-IZD-POD/IPK-GFI-IZD-POD_1000380/P1079892" xmlDataType="decimal"/>
    </xmlCellPr>
  </singleXmlCell>
  <singleXmlCell id="1030" xr6:uid="{00000000-000C-0000-FFFF-FFFFDD030000}" r="M18" connectionId="0">
    <xmlCellPr id="1" xr6:uid="{00000000-0010-0000-DD03-000001000000}" uniqueName="P1079893">
      <xmlPr mapId="1" xpath="/TFI-IZD-POD/IPK-GFI-IZD-POD_1000380/P1079893" xmlDataType="decimal"/>
    </xmlCellPr>
  </singleXmlCell>
  <singleXmlCell id="1031" xr6:uid="{00000000-000C-0000-FFFF-FFFFDE030000}" r="N18" connectionId="0">
    <xmlCellPr id="1" xr6:uid="{00000000-0010-0000-DE03-000001000000}" uniqueName="P1079894">
      <xmlPr mapId="1" xpath="/TFI-IZD-POD/IPK-GFI-IZD-POD_1000380/P1079894" xmlDataType="decimal"/>
    </xmlCellPr>
  </singleXmlCell>
  <singleXmlCell id="1032" xr6:uid="{00000000-000C-0000-FFFF-FFFFDF030000}" r="O18" connectionId="0">
    <xmlCellPr id="1" xr6:uid="{00000000-0010-0000-DF03-000001000000}" uniqueName="P1079895">
      <xmlPr mapId="1" xpath="/TFI-IZD-POD/IPK-GFI-IZD-POD_1000380/P1079895" xmlDataType="decimal"/>
    </xmlCellPr>
  </singleXmlCell>
  <singleXmlCell id="1033" xr6:uid="{00000000-000C-0000-FFFF-FFFFE0030000}" r="P18" connectionId="0">
    <xmlCellPr id="1" xr6:uid="{00000000-0010-0000-E003-000001000000}" uniqueName="P1081936">
      <xmlPr mapId="1" xpath="/TFI-IZD-POD/IPK-GFI-IZD-POD_1000380/P1081936" xmlDataType="decimal"/>
    </xmlCellPr>
  </singleXmlCell>
  <singleXmlCell id="1034" xr6:uid="{00000000-000C-0000-FFFF-FFFFE1030000}" r="Q18" connectionId="0">
    <xmlCellPr id="1" xr6:uid="{00000000-0010-0000-E103-000001000000}" uniqueName="P1081938">
      <xmlPr mapId="1" xpath="/TFI-IZD-POD/IPK-GFI-IZD-POD_1000380/P1081938" xmlDataType="decimal"/>
    </xmlCellPr>
  </singleXmlCell>
  <singleXmlCell id="1035" xr6:uid="{00000000-000C-0000-FFFF-FFFFE2030000}" r="R18" connectionId="0">
    <xmlCellPr id="1" xr6:uid="{00000000-0010-0000-E203-000001000000}" uniqueName="P1081940">
      <xmlPr mapId="1" xpath="/TFI-IZD-POD/IPK-GFI-IZD-POD_1000380/P1081940" xmlDataType="decimal"/>
    </xmlCellPr>
  </singleXmlCell>
  <singleXmlCell id="1036" xr6:uid="{00000000-000C-0000-FFFF-FFFFE3030000}" r="S18" connectionId="0">
    <xmlCellPr id="1" xr6:uid="{00000000-0010-0000-E303-000001000000}" uniqueName="P1081942">
      <xmlPr mapId="1" xpath="/TFI-IZD-POD/IPK-GFI-IZD-POD_1000380/P1081942" xmlDataType="decimal"/>
    </xmlCellPr>
  </singleXmlCell>
  <singleXmlCell id="1037" xr6:uid="{00000000-000C-0000-FFFF-FFFFE4030000}" r="T18" connectionId="0">
    <xmlCellPr id="1" xr6:uid="{00000000-0010-0000-E403-000001000000}" uniqueName="P1081944">
      <xmlPr mapId="1" xpath="/TFI-IZD-POD/IPK-GFI-IZD-POD_1000380/P1081944" xmlDataType="decimal"/>
    </xmlCellPr>
  </singleXmlCell>
  <singleXmlCell id="1038" xr6:uid="{00000000-000C-0000-FFFF-FFFFE5030000}" r="U18" connectionId="0">
    <xmlCellPr id="1" xr6:uid="{00000000-0010-0000-E503-000001000000}" uniqueName="P1081946">
      <xmlPr mapId="1" xpath="/TFI-IZD-POD/IPK-GFI-IZD-POD_1000380/P1081946" xmlDataType="decimal"/>
    </xmlCellPr>
  </singleXmlCell>
  <singleXmlCell id="1039" xr6:uid="{00000000-000C-0000-FFFF-FFFFE6030000}" r="V18" connectionId="0">
    <xmlCellPr id="1" xr6:uid="{00000000-0010-0000-E603-000001000000}" uniqueName="P1081948">
      <xmlPr mapId="1" xpath="/TFI-IZD-POD/IPK-GFI-IZD-POD_1000380/P1081948" xmlDataType="decimal"/>
    </xmlCellPr>
  </singleXmlCell>
  <singleXmlCell id="1040" xr6:uid="{00000000-000C-0000-FFFF-FFFFE7030000}" r="W18" connectionId="0">
    <xmlCellPr id="1" xr6:uid="{00000000-0010-0000-E703-000001000000}" uniqueName="P1081950">
      <xmlPr mapId="1" xpath="/TFI-IZD-POD/IPK-GFI-IZD-POD_1000380/P1081950" xmlDataType="decimal"/>
    </xmlCellPr>
  </singleXmlCell>
  <singleXmlCell id="1041" xr6:uid="{00000000-000C-0000-FFFF-FFFFE8030000}" r="H19" connectionId="0">
    <xmlCellPr id="1" xr6:uid="{00000000-0010-0000-E803-000001000000}" uniqueName="P1079896">
      <xmlPr mapId="1" xpath="/TFI-IZD-POD/IPK-GFI-IZD-POD_1000380/P1079896" xmlDataType="decimal"/>
    </xmlCellPr>
  </singleXmlCell>
  <singleXmlCell id="1042" xr6:uid="{00000000-000C-0000-FFFF-FFFFE9030000}" r="I19" connectionId="0">
    <xmlCellPr id="1" xr6:uid="{00000000-0010-0000-E903-000001000000}" uniqueName="P1079897">
      <xmlPr mapId="1" xpath="/TFI-IZD-POD/IPK-GFI-IZD-POD_1000380/P1079897" xmlDataType="decimal"/>
    </xmlCellPr>
  </singleXmlCell>
  <singleXmlCell id="1043" xr6:uid="{00000000-000C-0000-FFFF-FFFFEA030000}" r="J19" connectionId="0">
    <xmlCellPr id="1" xr6:uid="{00000000-0010-0000-EA03-000001000000}" uniqueName="P1079898">
      <xmlPr mapId="1" xpath="/TFI-IZD-POD/IPK-GFI-IZD-POD_1000380/P1079898" xmlDataType="decimal"/>
    </xmlCellPr>
  </singleXmlCell>
  <singleXmlCell id="1044" xr6:uid="{00000000-000C-0000-FFFF-FFFFEB030000}" r="K19" connectionId="0">
    <xmlCellPr id="1" xr6:uid="{00000000-0010-0000-EB03-000001000000}" uniqueName="P1079899">
      <xmlPr mapId="1" xpath="/TFI-IZD-POD/IPK-GFI-IZD-POD_1000380/P1079899" xmlDataType="decimal"/>
    </xmlCellPr>
  </singleXmlCell>
  <singleXmlCell id="1045" xr6:uid="{00000000-000C-0000-FFFF-FFFFEC030000}" r="L19" connectionId="0">
    <xmlCellPr id="1" xr6:uid="{00000000-0010-0000-EC03-000001000000}" uniqueName="P1079900">
      <xmlPr mapId="1" xpath="/TFI-IZD-POD/IPK-GFI-IZD-POD_1000380/P1079900" xmlDataType="decimal"/>
    </xmlCellPr>
  </singleXmlCell>
  <singleXmlCell id="1046" xr6:uid="{00000000-000C-0000-FFFF-FFFFED030000}" r="M19" connectionId="0">
    <xmlCellPr id="1" xr6:uid="{00000000-0010-0000-ED03-000001000000}" uniqueName="P1079901">
      <xmlPr mapId="1" xpath="/TFI-IZD-POD/IPK-GFI-IZD-POD_1000380/P1079901" xmlDataType="decimal"/>
    </xmlCellPr>
  </singleXmlCell>
  <singleXmlCell id="1047" xr6:uid="{00000000-000C-0000-FFFF-FFFFEE030000}" r="N19" connectionId="0">
    <xmlCellPr id="1" xr6:uid="{00000000-0010-0000-EE03-000001000000}" uniqueName="P1079902">
      <xmlPr mapId="1" xpath="/TFI-IZD-POD/IPK-GFI-IZD-POD_1000380/P1079902" xmlDataType="decimal"/>
    </xmlCellPr>
  </singleXmlCell>
  <singleXmlCell id="1048" xr6:uid="{00000000-000C-0000-FFFF-FFFFEF030000}" r="O19" connectionId="0">
    <xmlCellPr id="1" xr6:uid="{00000000-0010-0000-EF03-000001000000}" uniqueName="P1079903">
      <xmlPr mapId="1" xpath="/TFI-IZD-POD/IPK-GFI-IZD-POD_1000380/P1079903" xmlDataType="decimal"/>
    </xmlCellPr>
  </singleXmlCell>
  <singleXmlCell id="1049" xr6:uid="{00000000-000C-0000-FFFF-FFFFF0030000}" r="P19" connectionId="0">
    <xmlCellPr id="1" xr6:uid="{00000000-0010-0000-F003-000001000000}" uniqueName="P1081953">
      <xmlPr mapId="1" xpath="/TFI-IZD-POD/IPK-GFI-IZD-POD_1000380/P1081953" xmlDataType="decimal"/>
    </xmlCellPr>
  </singleXmlCell>
  <singleXmlCell id="1050" xr6:uid="{00000000-000C-0000-FFFF-FFFFF1030000}" r="Q19" connectionId="0">
    <xmlCellPr id="1" xr6:uid="{00000000-0010-0000-F103-000001000000}" uniqueName="P1081958">
      <xmlPr mapId="1" xpath="/TFI-IZD-POD/IPK-GFI-IZD-POD_1000380/P1081958" xmlDataType="decimal"/>
    </xmlCellPr>
  </singleXmlCell>
  <singleXmlCell id="1051" xr6:uid="{00000000-000C-0000-FFFF-FFFFF2030000}" r="R19" connectionId="0">
    <xmlCellPr id="1" xr6:uid="{00000000-0010-0000-F203-000001000000}" uniqueName="P1081960">
      <xmlPr mapId="1" xpath="/TFI-IZD-POD/IPK-GFI-IZD-POD_1000380/P1081960" xmlDataType="decimal"/>
    </xmlCellPr>
  </singleXmlCell>
  <singleXmlCell id="1052" xr6:uid="{00000000-000C-0000-FFFF-FFFFF3030000}" r="S19" connectionId="0">
    <xmlCellPr id="1" xr6:uid="{00000000-0010-0000-F303-000001000000}" uniqueName="P1081962">
      <xmlPr mapId="1" xpath="/TFI-IZD-POD/IPK-GFI-IZD-POD_1000380/P1081962" xmlDataType="decimal"/>
    </xmlCellPr>
  </singleXmlCell>
  <singleXmlCell id="1053" xr6:uid="{00000000-000C-0000-FFFF-FFFFF4030000}" r="T19" connectionId="0">
    <xmlCellPr id="1" xr6:uid="{00000000-0010-0000-F403-000001000000}" uniqueName="P1081964">
      <xmlPr mapId="1" xpath="/TFI-IZD-POD/IPK-GFI-IZD-POD_1000380/P1081964" xmlDataType="decimal"/>
    </xmlCellPr>
  </singleXmlCell>
  <singleXmlCell id="1054" xr6:uid="{00000000-000C-0000-FFFF-FFFFF5030000}" r="U19" connectionId="0">
    <xmlCellPr id="1" xr6:uid="{00000000-0010-0000-F503-000001000000}" uniqueName="P1081966">
      <xmlPr mapId="1" xpath="/TFI-IZD-POD/IPK-GFI-IZD-POD_1000380/P1081966" xmlDataType="decimal"/>
    </xmlCellPr>
  </singleXmlCell>
  <singleXmlCell id="1055" xr6:uid="{00000000-000C-0000-FFFF-FFFFF6030000}" r="V19" connectionId="0">
    <xmlCellPr id="1" xr6:uid="{00000000-0010-0000-F603-000001000000}" uniqueName="P1081968">
      <xmlPr mapId="1" xpath="/TFI-IZD-POD/IPK-GFI-IZD-POD_1000380/P1081968" xmlDataType="decimal"/>
    </xmlCellPr>
  </singleXmlCell>
  <singleXmlCell id="1056" xr6:uid="{00000000-000C-0000-FFFF-FFFFF7030000}" r="W19" connectionId="0">
    <xmlCellPr id="1" xr6:uid="{00000000-0010-0000-F703-000001000000}" uniqueName="P1081970">
      <xmlPr mapId="1" xpath="/TFI-IZD-POD/IPK-GFI-IZD-POD_1000380/P1081970" xmlDataType="decimal"/>
    </xmlCellPr>
  </singleXmlCell>
  <singleXmlCell id="1057" xr6:uid="{00000000-000C-0000-FFFF-FFFFF8030000}" r="H20" connectionId="0">
    <xmlCellPr id="1" xr6:uid="{00000000-0010-0000-F803-000001000000}" uniqueName="P1079904">
      <xmlPr mapId="1" xpath="/TFI-IZD-POD/IPK-GFI-IZD-POD_1000380/P1079904" xmlDataType="decimal"/>
    </xmlCellPr>
  </singleXmlCell>
  <singleXmlCell id="1058" xr6:uid="{00000000-000C-0000-FFFF-FFFFF9030000}" r="I20" connectionId="0">
    <xmlCellPr id="1" xr6:uid="{00000000-0010-0000-F903-000001000000}" uniqueName="P1079905">
      <xmlPr mapId="1" xpath="/TFI-IZD-POD/IPK-GFI-IZD-POD_1000380/P1079905" xmlDataType="decimal"/>
    </xmlCellPr>
  </singleXmlCell>
  <singleXmlCell id="1059" xr6:uid="{00000000-000C-0000-FFFF-FFFFFA030000}" r="J20" connectionId="0">
    <xmlCellPr id="1" xr6:uid="{00000000-0010-0000-FA03-000001000000}" uniqueName="P1079906">
      <xmlPr mapId="1" xpath="/TFI-IZD-POD/IPK-GFI-IZD-POD_1000380/P1079906" xmlDataType="decimal"/>
    </xmlCellPr>
  </singleXmlCell>
  <singleXmlCell id="1060" xr6:uid="{00000000-000C-0000-FFFF-FFFFFB030000}" r="K20" connectionId="0">
    <xmlCellPr id="1" xr6:uid="{00000000-0010-0000-FB03-000001000000}" uniqueName="P1079907">
      <xmlPr mapId="1" xpath="/TFI-IZD-POD/IPK-GFI-IZD-POD_1000380/P1079907" xmlDataType="decimal"/>
    </xmlCellPr>
  </singleXmlCell>
  <singleXmlCell id="1061" xr6:uid="{00000000-000C-0000-FFFF-FFFFFC030000}" r="L20" connectionId="0">
    <xmlCellPr id="1" xr6:uid="{00000000-0010-0000-FC03-000001000000}" uniqueName="P1079908">
      <xmlPr mapId="1" xpath="/TFI-IZD-POD/IPK-GFI-IZD-POD_1000380/P1079908" xmlDataType="decimal"/>
    </xmlCellPr>
  </singleXmlCell>
  <singleXmlCell id="1062" xr6:uid="{00000000-000C-0000-FFFF-FFFFFD030000}" r="M20" connectionId="0">
    <xmlCellPr id="1" xr6:uid="{00000000-0010-0000-FD03-000001000000}" uniqueName="P1079909">
      <xmlPr mapId="1" xpath="/TFI-IZD-POD/IPK-GFI-IZD-POD_1000380/P1079909" xmlDataType="decimal"/>
    </xmlCellPr>
  </singleXmlCell>
  <singleXmlCell id="1063" xr6:uid="{00000000-000C-0000-FFFF-FFFFFE030000}" r="N20" connectionId="0">
    <xmlCellPr id="1" xr6:uid="{00000000-0010-0000-FE03-000001000000}" uniqueName="P1079910">
      <xmlPr mapId="1" xpath="/TFI-IZD-POD/IPK-GFI-IZD-POD_1000380/P1079910" xmlDataType="decimal"/>
    </xmlCellPr>
  </singleXmlCell>
  <singleXmlCell id="1064" xr6:uid="{00000000-000C-0000-FFFF-FFFFFF030000}" r="O20" connectionId="0">
    <xmlCellPr id="1" xr6:uid="{00000000-0010-0000-FF03-000001000000}" uniqueName="P1079912">
      <xmlPr mapId="1" xpath="/TFI-IZD-POD/IPK-GFI-IZD-POD_1000380/P1079912" xmlDataType="decimal"/>
    </xmlCellPr>
  </singleXmlCell>
  <singleXmlCell id="1065" xr6:uid="{00000000-000C-0000-FFFF-FFFF00040000}" r="P20" connectionId="0">
    <xmlCellPr id="1" xr6:uid="{00000000-0010-0000-0004-000001000000}" uniqueName="P1081972">
      <xmlPr mapId="1" xpath="/TFI-IZD-POD/IPK-GFI-IZD-POD_1000380/P1081972" xmlDataType="decimal"/>
    </xmlCellPr>
  </singleXmlCell>
  <singleXmlCell id="1066" xr6:uid="{00000000-000C-0000-FFFF-FFFF01040000}" r="Q20" connectionId="0">
    <xmlCellPr id="1" xr6:uid="{00000000-0010-0000-0104-000001000000}" uniqueName="P1081973">
      <xmlPr mapId="1" xpath="/TFI-IZD-POD/IPK-GFI-IZD-POD_1000380/P1081973" xmlDataType="decimal"/>
    </xmlCellPr>
  </singleXmlCell>
  <singleXmlCell id="1067" xr6:uid="{00000000-000C-0000-FFFF-FFFF02040000}" r="R20" connectionId="0">
    <xmlCellPr id="1" xr6:uid="{00000000-0010-0000-0204-000001000000}" uniqueName="P1081975">
      <xmlPr mapId="1" xpath="/TFI-IZD-POD/IPK-GFI-IZD-POD_1000380/P1081975" xmlDataType="decimal"/>
    </xmlCellPr>
  </singleXmlCell>
  <singleXmlCell id="1068" xr6:uid="{00000000-000C-0000-FFFF-FFFF03040000}" r="S20" connectionId="0">
    <xmlCellPr id="1" xr6:uid="{00000000-0010-0000-0304-000001000000}" uniqueName="P1081977">
      <xmlPr mapId="1" xpath="/TFI-IZD-POD/IPK-GFI-IZD-POD_1000380/P1081977" xmlDataType="decimal"/>
    </xmlCellPr>
  </singleXmlCell>
  <singleXmlCell id="1069" xr6:uid="{00000000-000C-0000-FFFF-FFFF04040000}" r="T20" connectionId="0">
    <xmlCellPr id="1" xr6:uid="{00000000-0010-0000-0404-000001000000}" uniqueName="P1081978">
      <xmlPr mapId="1" xpath="/TFI-IZD-POD/IPK-GFI-IZD-POD_1000380/P1081978" xmlDataType="decimal"/>
    </xmlCellPr>
  </singleXmlCell>
  <singleXmlCell id="1070" xr6:uid="{00000000-000C-0000-FFFF-FFFF05040000}" r="U20" connectionId="0">
    <xmlCellPr id="1" xr6:uid="{00000000-0010-0000-0504-000001000000}" uniqueName="P1081980">
      <xmlPr mapId="1" xpath="/TFI-IZD-POD/IPK-GFI-IZD-POD_1000380/P1081980" xmlDataType="decimal"/>
    </xmlCellPr>
  </singleXmlCell>
  <singleXmlCell id="1071" xr6:uid="{00000000-000C-0000-FFFF-FFFF06040000}" r="V20" connectionId="0">
    <xmlCellPr id="1" xr6:uid="{00000000-0010-0000-0604-000001000000}" uniqueName="P1081982">
      <xmlPr mapId="1" xpath="/TFI-IZD-POD/IPK-GFI-IZD-POD_1000380/P1081982" xmlDataType="decimal"/>
    </xmlCellPr>
  </singleXmlCell>
  <singleXmlCell id="1072" xr6:uid="{00000000-000C-0000-FFFF-FFFF07040000}" r="W20" connectionId="0">
    <xmlCellPr id="1" xr6:uid="{00000000-0010-0000-0704-000001000000}" uniqueName="P1081984">
      <xmlPr mapId="1" xpath="/TFI-IZD-POD/IPK-GFI-IZD-POD_1000380/P1081984" xmlDataType="decimal"/>
    </xmlCellPr>
  </singleXmlCell>
  <singleXmlCell id="1073" xr6:uid="{00000000-000C-0000-FFFF-FFFF08040000}" r="H21" connectionId="0">
    <xmlCellPr id="1" xr6:uid="{00000000-0010-0000-0804-000001000000}" uniqueName="P1079911">
      <xmlPr mapId="1" xpath="/TFI-IZD-POD/IPK-GFI-IZD-POD_1000380/P1079911" xmlDataType="decimal"/>
    </xmlCellPr>
  </singleXmlCell>
  <singleXmlCell id="1074" xr6:uid="{00000000-000C-0000-FFFF-FFFF09040000}" r="I21" connectionId="0">
    <xmlCellPr id="1" xr6:uid="{00000000-0010-0000-0904-000001000000}" uniqueName="P1079913">
      <xmlPr mapId="1" xpath="/TFI-IZD-POD/IPK-GFI-IZD-POD_1000380/P1079913" xmlDataType="decimal"/>
    </xmlCellPr>
  </singleXmlCell>
  <singleXmlCell id="1075" xr6:uid="{00000000-000C-0000-FFFF-FFFF0A040000}" r="J21" connectionId="0">
    <xmlCellPr id="1" xr6:uid="{00000000-0010-0000-0A04-000001000000}" uniqueName="P1079914">
      <xmlPr mapId="1" xpath="/TFI-IZD-POD/IPK-GFI-IZD-POD_1000380/P1079914" xmlDataType="decimal"/>
    </xmlCellPr>
  </singleXmlCell>
  <singleXmlCell id="1076" xr6:uid="{00000000-000C-0000-FFFF-FFFF0B040000}" r="K21" connectionId="0">
    <xmlCellPr id="1" xr6:uid="{00000000-0010-0000-0B04-000001000000}" uniqueName="P1079915">
      <xmlPr mapId="1" xpath="/TFI-IZD-POD/IPK-GFI-IZD-POD_1000380/P1079915" xmlDataType="decimal"/>
    </xmlCellPr>
  </singleXmlCell>
  <singleXmlCell id="1077" xr6:uid="{00000000-000C-0000-FFFF-FFFF0C040000}" r="L21" connectionId="0">
    <xmlCellPr id="1" xr6:uid="{00000000-0010-0000-0C04-000001000000}" uniqueName="P1079916">
      <xmlPr mapId="1" xpath="/TFI-IZD-POD/IPK-GFI-IZD-POD_1000380/P1079916" xmlDataType="decimal"/>
    </xmlCellPr>
  </singleXmlCell>
  <singleXmlCell id="1078" xr6:uid="{00000000-000C-0000-FFFF-FFFF0D040000}" r="M21" connectionId="0">
    <xmlCellPr id="1" xr6:uid="{00000000-0010-0000-0D04-000001000000}" uniqueName="P1079917">
      <xmlPr mapId="1" xpath="/TFI-IZD-POD/IPK-GFI-IZD-POD_1000380/P1079917" xmlDataType="decimal"/>
    </xmlCellPr>
  </singleXmlCell>
  <singleXmlCell id="1079" xr6:uid="{00000000-000C-0000-FFFF-FFFF0E040000}" r="N21" connectionId="0">
    <xmlCellPr id="1" xr6:uid="{00000000-0010-0000-0E04-000001000000}" uniqueName="P1079918">
      <xmlPr mapId="1" xpath="/TFI-IZD-POD/IPK-GFI-IZD-POD_1000380/P1079918" xmlDataType="decimal"/>
    </xmlCellPr>
  </singleXmlCell>
  <singleXmlCell id="1080" xr6:uid="{00000000-000C-0000-FFFF-FFFF0F040000}" r="O21" connectionId="0">
    <xmlCellPr id="1" xr6:uid="{00000000-0010-0000-0F04-000001000000}" uniqueName="P1079919">
      <xmlPr mapId="1" xpath="/TFI-IZD-POD/IPK-GFI-IZD-POD_1000380/P1079919" xmlDataType="decimal"/>
    </xmlCellPr>
  </singleXmlCell>
  <singleXmlCell id="1081" xr6:uid="{00000000-000C-0000-FFFF-FFFF10040000}" r="P21" connectionId="0">
    <xmlCellPr id="1" xr6:uid="{00000000-0010-0000-1004-000001000000}" uniqueName="P1081986">
      <xmlPr mapId="1" xpath="/TFI-IZD-POD/IPK-GFI-IZD-POD_1000380/P1081986" xmlDataType="decimal"/>
    </xmlCellPr>
  </singleXmlCell>
  <singleXmlCell id="1082" xr6:uid="{00000000-000C-0000-FFFF-FFFF11040000}" r="Q21" connectionId="0">
    <xmlCellPr id="1" xr6:uid="{00000000-0010-0000-1104-000001000000}" uniqueName="P1081988">
      <xmlPr mapId="1" xpath="/TFI-IZD-POD/IPK-GFI-IZD-POD_1000380/P1081988" xmlDataType="decimal"/>
    </xmlCellPr>
  </singleXmlCell>
  <singleXmlCell id="1083" xr6:uid="{00000000-000C-0000-FFFF-FFFF12040000}" r="R21" connectionId="0">
    <xmlCellPr id="1" xr6:uid="{00000000-0010-0000-1204-000001000000}" uniqueName="P1081990">
      <xmlPr mapId="1" xpath="/TFI-IZD-POD/IPK-GFI-IZD-POD_1000380/P1081990" xmlDataType="decimal"/>
    </xmlCellPr>
  </singleXmlCell>
  <singleXmlCell id="1084" xr6:uid="{00000000-000C-0000-FFFF-FFFF13040000}" r="S21" connectionId="0">
    <xmlCellPr id="1" xr6:uid="{00000000-0010-0000-1304-000001000000}" uniqueName="P1081993">
      <xmlPr mapId="1" xpath="/TFI-IZD-POD/IPK-GFI-IZD-POD_1000380/P1081993" xmlDataType="decimal"/>
    </xmlCellPr>
  </singleXmlCell>
  <singleXmlCell id="1085" xr6:uid="{00000000-000C-0000-FFFF-FFFF14040000}" r="T21" connectionId="0">
    <xmlCellPr id="1" xr6:uid="{00000000-0010-0000-1404-000001000000}" uniqueName="P1081995">
      <xmlPr mapId="1" xpath="/TFI-IZD-POD/IPK-GFI-IZD-POD_1000380/P1081995" xmlDataType="decimal"/>
    </xmlCellPr>
  </singleXmlCell>
  <singleXmlCell id="1086" xr6:uid="{00000000-000C-0000-FFFF-FFFF15040000}" r="U21" connectionId="0">
    <xmlCellPr id="1" xr6:uid="{00000000-0010-0000-1504-000001000000}" uniqueName="P1081997">
      <xmlPr mapId="1" xpath="/TFI-IZD-POD/IPK-GFI-IZD-POD_1000380/P1081997" xmlDataType="decimal"/>
    </xmlCellPr>
  </singleXmlCell>
  <singleXmlCell id="1087" xr6:uid="{00000000-000C-0000-FFFF-FFFF16040000}" r="V21" connectionId="0">
    <xmlCellPr id="1" xr6:uid="{00000000-0010-0000-1604-000001000000}" uniqueName="P1081999">
      <xmlPr mapId="1" xpath="/TFI-IZD-POD/IPK-GFI-IZD-POD_1000380/P1081999" xmlDataType="decimal"/>
    </xmlCellPr>
  </singleXmlCell>
  <singleXmlCell id="1088" xr6:uid="{00000000-000C-0000-FFFF-FFFF17040000}" r="W21" connectionId="0">
    <xmlCellPr id="1" xr6:uid="{00000000-0010-0000-1704-000001000000}" uniqueName="P1082001">
      <xmlPr mapId="1" xpath="/TFI-IZD-POD/IPK-GFI-IZD-POD_1000380/P1082001" xmlDataType="decimal"/>
    </xmlCellPr>
  </singleXmlCell>
  <singleXmlCell id="1089" xr6:uid="{00000000-000C-0000-FFFF-FFFF18040000}" r="H22" connectionId="0">
    <xmlCellPr id="1" xr6:uid="{00000000-0010-0000-1804-000001000000}" uniqueName="P1079920">
      <xmlPr mapId="1" xpath="/TFI-IZD-POD/IPK-GFI-IZD-POD_1000380/P1079920" xmlDataType="decimal"/>
    </xmlCellPr>
  </singleXmlCell>
  <singleXmlCell id="1090" xr6:uid="{00000000-000C-0000-FFFF-FFFF19040000}" r="I22" connectionId="0">
    <xmlCellPr id="1" xr6:uid="{00000000-0010-0000-1904-000001000000}" uniqueName="P1079921">
      <xmlPr mapId="1" xpath="/TFI-IZD-POD/IPK-GFI-IZD-POD_1000380/P1079921" xmlDataType="decimal"/>
    </xmlCellPr>
  </singleXmlCell>
  <singleXmlCell id="1091" xr6:uid="{00000000-000C-0000-FFFF-FFFF1A040000}" r="J22" connectionId="0">
    <xmlCellPr id="1" xr6:uid="{00000000-0010-0000-1A04-000001000000}" uniqueName="P1079922">
      <xmlPr mapId="1" xpath="/TFI-IZD-POD/IPK-GFI-IZD-POD_1000380/P1079922" xmlDataType="decimal"/>
    </xmlCellPr>
  </singleXmlCell>
  <singleXmlCell id="1092" xr6:uid="{00000000-000C-0000-FFFF-FFFF1B040000}" r="K22" connectionId="0">
    <xmlCellPr id="1" xr6:uid="{00000000-0010-0000-1B04-000001000000}" uniqueName="P1079923">
      <xmlPr mapId="1" xpath="/TFI-IZD-POD/IPK-GFI-IZD-POD_1000380/P1079923" xmlDataType="decimal"/>
    </xmlCellPr>
  </singleXmlCell>
  <singleXmlCell id="1093" xr6:uid="{00000000-000C-0000-FFFF-FFFF1C040000}" r="L22" connectionId="0">
    <xmlCellPr id="1" xr6:uid="{00000000-0010-0000-1C04-000001000000}" uniqueName="P1079924">
      <xmlPr mapId="1" xpath="/TFI-IZD-POD/IPK-GFI-IZD-POD_1000380/P1079924" xmlDataType="decimal"/>
    </xmlCellPr>
  </singleXmlCell>
  <singleXmlCell id="1094" xr6:uid="{00000000-000C-0000-FFFF-FFFF1D040000}" r="M22" connectionId="0">
    <xmlCellPr id="1" xr6:uid="{00000000-0010-0000-1D04-000001000000}" uniqueName="P1079925">
      <xmlPr mapId="1" xpath="/TFI-IZD-POD/IPK-GFI-IZD-POD_1000380/P1079925" xmlDataType="decimal"/>
    </xmlCellPr>
  </singleXmlCell>
  <singleXmlCell id="1095" xr6:uid="{00000000-000C-0000-FFFF-FFFF1E040000}" r="N22" connectionId="0">
    <xmlCellPr id="1" xr6:uid="{00000000-0010-0000-1E04-000001000000}" uniqueName="P1079926">
      <xmlPr mapId="1" xpath="/TFI-IZD-POD/IPK-GFI-IZD-POD_1000380/P1079926" xmlDataType="decimal"/>
    </xmlCellPr>
  </singleXmlCell>
  <singleXmlCell id="1096" xr6:uid="{00000000-000C-0000-FFFF-FFFF1F040000}" r="O22" connectionId="0">
    <xmlCellPr id="1" xr6:uid="{00000000-0010-0000-1F04-000001000000}" uniqueName="P1079927">
      <xmlPr mapId="1" xpath="/TFI-IZD-POD/IPK-GFI-IZD-POD_1000380/P1079927" xmlDataType="decimal"/>
    </xmlCellPr>
  </singleXmlCell>
  <singleXmlCell id="1097" xr6:uid="{00000000-000C-0000-FFFF-FFFF20040000}" r="P22" connectionId="0">
    <xmlCellPr id="1" xr6:uid="{00000000-0010-0000-2004-000001000000}" uniqueName="P1082003">
      <xmlPr mapId="1" xpath="/TFI-IZD-POD/IPK-GFI-IZD-POD_1000380/P1082003" xmlDataType="decimal"/>
    </xmlCellPr>
  </singleXmlCell>
  <singleXmlCell id="1098" xr6:uid="{00000000-000C-0000-FFFF-FFFF21040000}" r="Q22" connectionId="0">
    <xmlCellPr id="1" xr6:uid="{00000000-0010-0000-2104-000001000000}" uniqueName="P1082004">
      <xmlPr mapId="1" xpath="/TFI-IZD-POD/IPK-GFI-IZD-POD_1000380/P1082004" xmlDataType="decimal"/>
    </xmlCellPr>
  </singleXmlCell>
  <singleXmlCell id="1099" xr6:uid="{00000000-000C-0000-FFFF-FFFF22040000}" r="R22" connectionId="0">
    <xmlCellPr id="1" xr6:uid="{00000000-0010-0000-2204-000001000000}" uniqueName="P1082005">
      <xmlPr mapId="1" xpath="/TFI-IZD-POD/IPK-GFI-IZD-POD_1000380/P1082005" xmlDataType="decimal"/>
    </xmlCellPr>
  </singleXmlCell>
  <singleXmlCell id="1100" xr6:uid="{00000000-000C-0000-FFFF-FFFF23040000}" r="S22" connectionId="0">
    <xmlCellPr id="1" xr6:uid="{00000000-0010-0000-2304-000001000000}" uniqueName="P1082007">
      <xmlPr mapId="1" xpath="/TFI-IZD-POD/IPK-GFI-IZD-POD_1000380/P1082007" xmlDataType="decimal"/>
    </xmlCellPr>
  </singleXmlCell>
  <singleXmlCell id="1101" xr6:uid="{00000000-000C-0000-FFFF-FFFF24040000}" r="T22" connectionId="0">
    <xmlCellPr id="1" xr6:uid="{00000000-0010-0000-2404-000001000000}" uniqueName="P1082008">
      <xmlPr mapId="1" xpath="/TFI-IZD-POD/IPK-GFI-IZD-POD_1000380/P1082008" xmlDataType="decimal"/>
    </xmlCellPr>
  </singleXmlCell>
  <singleXmlCell id="1102" xr6:uid="{00000000-000C-0000-FFFF-FFFF25040000}" r="U22" connectionId="0">
    <xmlCellPr id="1" xr6:uid="{00000000-0010-0000-2504-000001000000}" uniqueName="P1082010">
      <xmlPr mapId="1" xpath="/TFI-IZD-POD/IPK-GFI-IZD-POD_1000380/P1082010" xmlDataType="decimal"/>
    </xmlCellPr>
  </singleXmlCell>
  <singleXmlCell id="1103" xr6:uid="{00000000-000C-0000-FFFF-FFFF26040000}" r="V22" connectionId="0">
    <xmlCellPr id="1" xr6:uid="{00000000-0010-0000-2604-000001000000}" uniqueName="P1082011">
      <xmlPr mapId="1" xpath="/TFI-IZD-POD/IPK-GFI-IZD-POD_1000380/P1082011" xmlDataType="decimal"/>
    </xmlCellPr>
  </singleXmlCell>
  <singleXmlCell id="1104" xr6:uid="{00000000-000C-0000-FFFF-FFFF27040000}" r="W22" connectionId="0">
    <xmlCellPr id="1" xr6:uid="{00000000-0010-0000-2704-000001000000}" uniqueName="P1082013">
      <xmlPr mapId="1" xpath="/TFI-IZD-POD/IPK-GFI-IZD-POD_1000380/P1082013" xmlDataType="decimal"/>
    </xmlCellPr>
  </singleXmlCell>
  <singleXmlCell id="1105" xr6:uid="{00000000-000C-0000-FFFF-FFFF28040000}" r="H23" connectionId="0">
    <xmlCellPr id="1" xr6:uid="{00000000-0010-0000-2804-000001000000}" uniqueName="P1079928">
      <xmlPr mapId="1" xpath="/TFI-IZD-POD/IPK-GFI-IZD-POD_1000380/P1079928" xmlDataType="decimal"/>
    </xmlCellPr>
  </singleXmlCell>
  <singleXmlCell id="1106" xr6:uid="{00000000-000C-0000-FFFF-FFFF29040000}" r="I23" connectionId="0">
    <xmlCellPr id="1" xr6:uid="{00000000-0010-0000-2904-000001000000}" uniqueName="P1079929">
      <xmlPr mapId="1" xpath="/TFI-IZD-POD/IPK-GFI-IZD-POD_1000380/P1079929" xmlDataType="decimal"/>
    </xmlCellPr>
  </singleXmlCell>
  <singleXmlCell id="1107" xr6:uid="{00000000-000C-0000-FFFF-FFFF2A040000}" r="J23" connectionId="0">
    <xmlCellPr id="1" xr6:uid="{00000000-0010-0000-2A04-000001000000}" uniqueName="P1079930">
      <xmlPr mapId="1" xpath="/TFI-IZD-POD/IPK-GFI-IZD-POD_1000380/P1079930" xmlDataType="decimal"/>
    </xmlCellPr>
  </singleXmlCell>
  <singleXmlCell id="1108" xr6:uid="{00000000-000C-0000-FFFF-FFFF2B040000}" r="K23" connectionId="0">
    <xmlCellPr id="1" xr6:uid="{00000000-0010-0000-2B04-000001000000}" uniqueName="P1079931">
      <xmlPr mapId="1" xpath="/TFI-IZD-POD/IPK-GFI-IZD-POD_1000380/P1079931" xmlDataType="decimal"/>
    </xmlCellPr>
  </singleXmlCell>
  <singleXmlCell id="1109" xr6:uid="{00000000-000C-0000-FFFF-FFFF2C040000}" r="L23" connectionId="0">
    <xmlCellPr id="1" xr6:uid="{00000000-0010-0000-2C04-000001000000}" uniqueName="P1079932">
      <xmlPr mapId="1" xpath="/TFI-IZD-POD/IPK-GFI-IZD-POD_1000380/P1079932" xmlDataType="decimal"/>
    </xmlCellPr>
  </singleXmlCell>
  <singleXmlCell id="1110" xr6:uid="{00000000-000C-0000-FFFF-FFFF2D040000}" r="M23" connectionId="0">
    <xmlCellPr id="1" xr6:uid="{00000000-0010-0000-2D04-000001000000}" uniqueName="P1079933">
      <xmlPr mapId="1" xpath="/TFI-IZD-POD/IPK-GFI-IZD-POD_1000380/P1079933" xmlDataType="decimal"/>
    </xmlCellPr>
  </singleXmlCell>
  <singleXmlCell id="1111" xr6:uid="{00000000-000C-0000-FFFF-FFFF2E040000}" r="N23" connectionId="0">
    <xmlCellPr id="1" xr6:uid="{00000000-0010-0000-2E04-000001000000}" uniqueName="P1079934">
      <xmlPr mapId="1" xpath="/TFI-IZD-POD/IPK-GFI-IZD-POD_1000380/P1079934" xmlDataType="decimal"/>
    </xmlCellPr>
  </singleXmlCell>
  <singleXmlCell id="1112" xr6:uid="{00000000-000C-0000-FFFF-FFFF2F040000}" r="O23" connectionId="0">
    <xmlCellPr id="1" xr6:uid="{00000000-0010-0000-2F04-000001000000}" uniqueName="P1079935">
      <xmlPr mapId="1" xpath="/TFI-IZD-POD/IPK-GFI-IZD-POD_1000380/P1079935" xmlDataType="decimal"/>
    </xmlCellPr>
  </singleXmlCell>
  <singleXmlCell id="1113" xr6:uid="{00000000-000C-0000-FFFF-FFFF30040000}" r="P23" connectionId="0">
    <xmlCellPr id="1" xr6:uid="{00000000-0010-0000-3004-000001000000}" uniqueName="P1082014">
      <xmlPr mapId="1" xpath="/TFI-IZD-POD/IPK-GFI-IZD-POD_1000380/P1082014" xmlDataType="decimal"/>
    </xmlCellPr>
  </singleXmlCell>
  <singleXmlCell id="1114" xr6:uid="{00000000-000C-0000-FFFF-FFFF31040000}" r="Q23" connectionId="0">
    <xmlCellPr id="1" xr6:uid="{00000000-0010-0000-3104-000001000000}" uniqueName="P1082016">
      <xmlPr mapId="1" xpath="/TFI-IZD-POD/IPK-GFI-IZD-POD_1000380/P1082016" xmlDataType="decimal"/>
    </xmlCellPr>
  </singleXmlCell>
  <singleXmlCell id="1115" xr6:uid="{00000000-000C-0000-FFFF-FFFF32040000}" r="R23" connectionId="0">
    <xmlCellPr id="1" xr6:uid="{00000000-0010-0000-3204-000001000000}" uniqueName="P1082018">
      <xmlPr mapId="1" xpath="/TFI-IZD-POD/IPK-GFI-IZD-POD_1000380/P1082018" xmlDataType="decimal"/>
    </xmlCellPr>
  </singleXmlCell>
  <singleXmlCell id="1116" xr6:uid="{00000000-000C-0000-FFFF-FFFF33040000}" r="S23" connectionId="0">
    <xmlCellPr id="1" xr6:uid="{00000000-0010-0000-3304-000001000000}" uniqueName="P1082019">
      <xmlPr mapId="1" xpath="/TFI-IZD-POD/IPK-GFI-IZD-POD_1000380/P1082019" xmlDataType="decimal"/>
    </xmlCellPr>
  </singleXmlCell>
  <singleXmlCell id="1117" xr6:uid="{00000000-000C-0000-FFFF-FFFF34040000}" r="T23" connectionId="0">
    <xmlCellPr id="1" xr6:uid="{00000000-0010-0000-3404-000001000000}" uniqueName="P1082029">
      <xmlPr mapId="1" xpath="/TFI-IZD-POD/IPK-GFI-IZD-POD_1000380/P1082029" xmlDataType="decimal"/>
    </xmlCellPr>
  </singleXmlCell>
  <singleXmlCell id="1118" xr6:uid="{00000000-000C-0000-FFFF-FFFF35040000}" r="U23" connectionId="0">
    <xmlCellPr id="1" xr6:uid="{00000000-0010-0000-3504-000001000000}" uniqueName="P1082032">
      <xmlPr mapId="1" xpath="/TFI-IZD-POD/IPK-GFI-IZD-POD_1000380/P1082032" xmlDataType="decimal"/>
    </xmlCellPr>
  </singleXmlCell>
  <singleXmlCell id="1119" xr6:uid="{00000000-000C-0000-FFFF-FFFF36040000}" r="V23" connectionId="0">
    <xmlCellPr id="1" xr6:uid="{00000000-0010-0000-3604-000001000000}" uniqueName="P1082034">
      <xmlPr mapId="1" xpath="/TFI-IZD-POD/IPK-GFI-IZD-POD_1000380/P1082034" xmlDataType="decimal"/>
    </xmlCellPr>
  </singleXmlCell>
  <singleXmlCell id="1120" xr6:uid="{00000000-000C-0000-FFFF-FFFF37040000}" r="W23" connectionId="0">
    <xmlCellPr id="1" xr6:uid="{00000000-0010-0000-3704-000001000000}" uniqueName="P1082035">
      <xmlPr mapId="1" xpath="/TFI-IZD-POD/IPK-GFI-IZD-POD_1000380/P1082035" xmlDataType="decimal"/>
    </xmlCellPr>
  </singleXmlCell>
  <singleXmlCell id="1121" xr6:uid="{00000000-000C-0000-FFFF-FFFF38040000}" r="H24" connectionId="0">
    <xmlCellPr id="1" xr6:uid="{00000000-0010-0000-3804-000001000000}" uniqueName="P1079936">
      <xmlPr mapId="1" xpath="/TFI-IZD-POD/IPK-GFI-IZD-POD_1000380/P1079936" xmlDataType="decimal"/>
    </xmlCellPr>
  </singleXmlCell>
  <singleXmlCell id="1122" xr6:uid="{00000000-000C-0000-FFFF-FFFF39040000}" r="I24" connectionId="0">
    <xmlCellPr id="1" xr6:uid="{00000000-0010-0000-3904-000001000000}" uniqueName="P1079937">
      <xmlPr mapId="1" xpath="/TFI-IZD-POD/IPK-GFI-IZD-POD_1000380/P1079937" xmlDataType="decimal"/>
    </xmlCellPr>
  </singleXmlCell>
  <singleXmlCell id="1123" xr6:uid="{00000000-000C-0000-FFFF-FFFF3A040000}" r="J24" connectionId="0">
    <xmlCellPr id="1" xr6:uid="{00000000-0010-0000-3A04-000001000000}" uniqueName="P1079938">
      <xmlPr mapId="1" xpath="/TFI-IZD-POD/IPK-GFI-IZD-POD_1000380/P1079938" xmlDataType="decimal"/>
    </xmlCellPr>
  </singleXmlCell>
  <singleXmlCell id="1124" xr6:uid="{00000000-000C-0000-FFFF-FFFF3B040000}" r="K24" connectionId="0">
    <xmlCellPr id="1" xr6:uid="{00000000-0010-0000-3B04-000001000000}" uniqueName="P1079939">
      <xmlPr mapId="1" xpath="/TFI-IZD-POD/IPK-GFI-IZD-POD_1000380/P1079939" xmlDataType="decimal"/>
    </xmlCellPr>
  </singleXmlCell>
  <singleXmlCell id="1125" xr6:uid="{00000000-000C-0000-FFFF-FFFF3C040000}" r="L24" connectionId="0">
    <xmlCellPr id="1" xr6:uid="{00000000-0010-0000-3C04-000001000000}" uniqueName="P1079940">
      <xmlPr mapId="1" xpath="/TFI-IZD-POD/IPK-GFI-IZD-POD_1000380/P1079940" xmlDataType="decimal"/>
    </xmlCellPr>
  </singleXmlCell>
  <singleXmlCell id="1126" xr6:uid="{00000000-000C-0000-FFFF-FFFF3D040000}" r="M24" connectionId="0">
    <xmlCellPr id="1" xr6:uid="{00000000-0010-0000-3D04-000001000000}" uniqueName="P1079941">
      <xmlPr mapId="1" xpath="/TFI-IZD-POD/IPK-GFI-IZD-POD_1000380/P1079941" xmlDataType="decimal"/>
    </xmlCellPr>
  </singleXmlCell>
  <singleXmlCell id="1127" xr6:uid="{00000000-000C-0000-FFFF-FFFF3E040000}" r="N24" connectionId="0">
    <xmlCellPr id="1" xr6:uid="{00000000-0010-0000-3E04-000001000000}" uniqueName="P1079942">
      <xmlPr mapId="1" xpath="/TFI-IZD-POD/IPK-GFI-IZD-POD_1000380/P1079942" xmlDataType="decimal"/>
    </xmlCellPr>
  </singleXmlCell>
  <singleXmlCell id="1128" xr6:uid="{00000000-000C-0000-FFFF-FFFF3F040000}" r="O24" connectionId="0">
    <xmlCellPr id="1" xr6:uid="{00000000-0010-0000-3F04-000001000000}" uniqueName="P1079943">
      <xmlPr mapId="1" xpath="/TFI-IZD-POD/IPK-GFI-IZD-POD_1000380/P1079943" xmlDataType="decimal"/>
    </xmlCellPr>
  </singleXmlCell>
  <singleXmlCell id="1129" xr6:uid="{00000000-000C-0000-FFFF-FFFF40040000}" r="P24" connectionId="0">
    <xmlCellPr id="1" xr6:uid="{00000000-0010-0000-4004-000001000000}" uniqueName="P1082038">
      <xmlPr mapId="1" xpath="/TFI-IZD-POD/IPK-GFI-IZD-POD_1000380/P1082038" xmlDataType="decimal"/>
    </xmlCellPr>
  </singleXmlCell>
  <singleXmlCell id="1130" xr6:uid="{00000000-000C-0000-FFFF-FFFF41040000}" r="Q24" connectionId="0">
    <xmlCellPr id="1" xr6:uid="{00000000-0010-0000-4104-000001000000}" uniqueName="P1082045">
      <xmlPr mapId="1" xpath="/TFI-IZD-POD/IPK-GFI-IZD-POD_1000380/P1082045" xmlDataType="decimal"/>
    </xmlCellPr>
  </singleXmlCell>
  <singleXmlCell id="1131" xr6:uid="{00000000-000C-0000-FFFF-FFFF42040000}" r="R24" connectionId="0">
    <xmlCellPr id="1" xr6:uid="{00000000-0010-0000-4204-000001000000}" uniqueName="P1082047">
      <xmlPr mapId="1" xpath="/TFI-IZD-POD/IPK-GFI-IZD-POD_1000380/P1082047" xmlDataType="decimal"/>
    </xmlCellPr>
  </singleXmlCell>
  <singleXmlCell id="1132" xr6:uid="{00000000-000C-0000-FFFF-FFFF43040000}" r="S24" connectionId="0">
    <xmlCellPr id="1" xr6:uid="{00000000-0010-0000-4304-000001000000}" uniqueName="P1082048">
      <xmlPr mapId="1" xpath="/TFI-IZD-POD/IPK-GFI-IZD-POD_1000380/P1082048" xmlDataType="decimal"/>
    </xmlCellPr>
  </singleXmlCell>
  <singleXmlCell id="1133" xr6:uid="{00000000-000C-0000-FFFF-FFFF44040000}" r="T24" connectionId="0">
    <xmlCellPr id="1" xr6:uid="{00000000-0010-0000-4404-000001000000}" uniqueName="P1082075">
      <xmlPr mapId="1" xpath="/TFI-IZD-POD/IPK-GFI-IZD-POD_1000380/P1082075" xmlDataType="decimal"/>
    </xmlCellPr>
  </singleXmlCell>
  <singleXmlCell id="1134" xr6:uid="{00000000-000C-0000-FFFF-FFFF45040000}" r="U24" connectionId="0">
    <xmlCellPr id="1" xr6:uid="{00000000-0010-0000-4504-000001000000}" uniqueName="P1082077">
      <xmlPr mapId="1" xpath="/TFI-IZD-POD/IPK-GFI-IZD-POD_1000380/P1082077" xmlDataType="decimal"/>
    </xmlCellPr>
  </singleXmlCell>
  <singleXmlCell id="1135" xr6:uid="{00000000-000C-0000-FFFF-FFFF46040000}" r="V24" connectionId="0">
    <xmlCellPr id="1" xr6:uid="{00000000-0010-0000-4604-000001000000}" uniqueName="P1082092">
      <xmlPr mapId="1" xpath="/TFI-IZD-POD/IPK-GFI-IZD-POD_1000380/P1082092" xmlDataType="decimal"/>
    </xmlCellPr>
  </singleXmlCell>
  <singleXmlCell id="1136" xr6:uid="{00000000-000C-0000-FFFF-FFFF47040000}" r="W24" connectionId="0">
    <xmlCellPr id="1" xr6:uid="{00000000-0010-0000-4704-000001000000}" uniqueName="P1082094">
      <xmlPr mapId="1" xpath="/TFI-IZD-POD/IPK-GFI-IZD-POD_1000380/P1082094" xmlDataType="decimal"/>
    </xmlCellPr>
  </singleXmlCell>
  <singleXmlCell id="1137" xr6:uid="{00000000-000C-0000-FFFF-FFFF48040000}" r="H25" connectionId="0">
    <xmlCellPr id="1" xr6:uid="{00000000-0010-0000-4804-000001000000}" uniqueName="P1079944">
      <xmlPr mapId="1" xpath="/TFI-IZD-POD/IPK-GFI-IZD-POD_1000380/P1079944" xmlDataType="decimal"/>
    </xmlCellPr>
  </singleXmlCell>
  <singleXmlCell id="1138" xr6:uid="{00000000-000C-0000-FFFF-FFFF49040000}" r="I25" connectionId="0">
    <xmlCellPr id="1" xr6:uid="{00000000-0010-0000-4904-000001000000}" uniqueName="P1079945">
      <xmlPr mapId="1" xpath="/TFI-IZD-POD/IPK-GFI-IZD-POD_1000380/P1079945" xmlDataType="decimal"/>
    </xmlCellPr>
  </singleXmlCell>
  <singleXmlCell id="1139" xr6:uid="{00000000-000C-0000-FFFF-FFFF4A040000}" r="J25" connectionId="0">
    <xmlCellPr id="1" xr6:uid="{00000000-0010-0000-4A04-000001000000}" uniqueName="P1079946">
      <xmlPr mapId="1" xpath="/TFI-IZD-POD/IPK-GFI-IZD-POD_1000380/P1079946" xmlDataType="decimal"/>
    </xmlCellPr>
  </singleXmlCell>
  <singleXmlCell id="1140" xr6:uid="{00000000-000C-0000-FFFF-FFFF4B040000}" r="K25" connectionId="0">
    <xmlCellPr id="1" xr6:uid="{00000000-0010-0000-4B04-000001000000}" uniqueName="P1079947">
      <xmlPr mapId="1" xpath="/TFI-IZD-POD/IPK-GFI-IZD-POD_1000380/P1079947" xmlDataType="decimal"/>
    </xmlCellPr>
  </singleXmlCell>
  <singleXmlCell id="1141" xr6:uid="{00000000-000C-0000-FFFF-FFFF4C040000}" r="L25" connectionId="0">
    <xmlCellPr id="1" xr6:uid="{00000000-0010-0000-4C04-000001000000}" uniqueName="P1079948">
      <xmlPr mapId="1" xpath="/TFI-IZD-POD/IPK-GFI-IZD-POD_1000380/P1079948" xmlDataType="decimal"/>
    </xmlCellPr>
  </singleXmlCell>
  <singleXmlCell id="1142" xr6:uid="{00000000-000C-0000-FFFF-FFFF4D040000}" r="M25" connectionId="0">
    <xmlCellPr id="1" xr6:uid="{00000000-0010-0000-4D04-000001000000}" uniqueName="P1079949">
      <xmlPr mapId="1" xpath="/TFI-IZD-POD/IPK-GFI-IZD-POD_1000380/P1079949" xmlDataType="decimal"/>
    </xmlCellPr>
  </singleXmlCell>
  <singleXmlCell id="1143" xr6:uid="{00000000-000C-0000-FFFF-FFFF4E040000}" r="N25" connectionId="0">
    <xmlCellPr id="1" xr6:uid="{00000000-0010-0000-4E04-000001000000}" uniqueName="P1079950">
      <xmlPr mapId="1" xpath="/TFI-IZD-POD/IPK-GFI-IZD-POD_1000380/P1079950" xmlDataType="decimal"/>
    </xmlCellPr>
  </singleXmlCell>
  <singleXmlCell id="1144" xr6:uid="{00000000-000C-0000-FFFF-FFFF4F040000}" r="O25" connectionId="0">
    <xmlCellPr id="1" xr6:uid="{00000000-0010-0000-4F04-000001000000}" uniqueName="P1079951">
      <xmlPr mapId="1" xpath="/TFI-IZD-POD/IPK-GFI-IZD-POD_1000380/P1079951" xmlDataType="decimal"/>
    </xmlCellPr>
  </singleXmlCell>
  <singleXmlCell id="1145" xr6:uid="{00000000-000C-0000-FFFF-FFFF50040000}" r="P25" connectionId="0">
    <xmlCellPr id="1" xr6:uid="{00000000-0010-0000-5004-000001000000}" uniqueName="P1082096">
      <xmlPr mapId="1" xpath="/TFI-IZD-POD/IPK-GFI-IZD-POD_1000380/P1082096" xmlDataType="decimal"/>
    </xmlCellPr>
  </singleXmlCell>
  <singleXmlCell id="1146" xr6:uid="{00000000-000C-0000-FFFF-FFFF51040000}" r="Q25" connectionId="0">
    <xmlCellPr id="1" xr6:uid="{00000000-0010-0000-5104-000001000000}" uniqueName="P1082098">
      <xmlPr mapId="1" xpath="/TFI-IZD-POD/IPK-GFI-IZD-POD_1000380/P1082098" xmlDataType="decimal"/>
    </xmlCellPr>
  </singleXmlCell>
  <singleXmlCell id="1147" xr6:uid="{00000000-000C-0000-FFFF-FFFF52040000}" r="R25" connectionId="0">
    <xmlCellPr id="1" xr6:uid="{00000000-0010-0000-5204-000001000000}" uniqueName="P1082100">
      <xmlPr mapId="1" xpath="/TFI-IZD-POD/IPK-GFI-IZD-POD_1000380/P1082100" xmlDataType="decimal"/>
    </xmlCellPr>
  </singleXmlCell>
  <singleXmlCell id="1148" xr6:uid="{00000000-000C-0000-FFFF-FFFF53040000}" r="S25" connectionId="0">
    <xmlCellPr id="1" xr6:uid="{00000000-0010-0000-5304-000001000000}" uniqueName="P1082102">
      <xmlPr mapId="1" xpath="/TFI-IZD-POD/IPK-GFI-IZD-POD_1000380/P1082102" xmlDataType="decimal"/>
    </xmlCellPr>
  </singleXmlCell>
  <singleXmlCell id="1149" xr6:uid="{00000000-000C-0000-FFFF-FFFF54040000}" r="T25" connectionId="0">
    <xmlCellPr id="1" xr6:uid="{00000000-0010-0000-5404-000001000000}" uniqueName="P1082104">
      <xmlPr mapId="1" xpath="/TFI-IZD-POD/IPK-GFI-IZD-POD_1000380/P1082104" xmlDataType="decimal"/>
    </xmlCellPr>
  </singleXmlCell>
  <singleXmlCell id="1150" xr6:uid="{00000000-000C-0000-FFFF-FFFF55040000}" r="U25" connectionId="0">
    <xmlCellPr id="1" xr6:uid="{00000000-0010-0000-5504-000001000000}" uniqueName="P1082105">
      <xmlPr mapId="1" xpath="/TFI-IZD-POD/IPK-GFI-IZD-POD_1000380/P1082105" xmlDataType="decimal"/>
    </xmlCellPr>
  </singleXmlCell>
  <singleXmlCell id="1151" xr6:uid="{00000000-000C-0000-FFFF-FFFF56040000}" r="V25" connectionId="0">
    <xmlCellPr id="1" xr6:uid="{00000000-0010-0000-5604-000001000000}" uniqueName="P1082106">
      <xmlPr mapId="1" xpath="/TFI-IZD-POD/IPK-GFI-IZD-POD_1000380/P1082106" xmlDataType="decimal"/>
    </xmlCellPr>
  </singleXmlCell>
  <singleXmlCell id="1152" xr6:uid="{00000000-000C-0000-FFFF-FFFF57040000}" r="W25" connectionId="0">
    <xmlCellPr id="1" xr6:uid="{00000000-0010-0000-5704-000001000000}" uniqueName="P1082108">
      <xmlPr mapId="1" xpath="/TFI-IZD-POD/IPK-GFI-IZD-POD_1000380/P1082108" xmlDataType="decimal"/>
    </xmlCellPr>
  </singleXmlCell>
  <singleXmlCell id="1153" xr6:uid="{00000000-000C-0000-FFFF-FFFF58040000}" r="H26" connectionId="0">
    <xmlCellPr id="1" xr6:uid="{00000000-0010-0000-5804-000001000000}" uniqueName="P1079952">
      <xmlPr mapId="1" xpath="/TFI-IZD-POD/IPK-GFI-IZD-POD_1000380/P1079952" xmlDataType="decimal"/>
    </xmlCellPr>
  </singleXmlCell>
  <singleXmlCell id="1154" xr6:uid="{00000000-000C-0000-FFFF-FFFF59040000}" r="I26" connectionId="0">
    <xmlCellPr id="1" xr6:uid="{00000000-0010-0000-5904-000001000000}" uniqueName="P1079953">
      <xmlPr mapId="1" xpath="/TFI-IZD-POD/IPK-GFI-IZD-POD_1000380/P1079953" xmlDataType="decimal"/>
    </xmlCellPr>
  </singleXmlCell>
  <singleXmlCell id="1155" xr6:uid="{00000000-000C-0000-FFFF-FFFF5A040000}" r="J26" connectionId="0">
    <xmlCellPr id="1" xr6:uid="{00000000-0010-0000-5A04-000001000000}" uniqueName="P1079954">
      <xmlPr mapId="1" xpath="/TFI-IZD-POD/IPK-GFI-IZD-POD_1000380/P1079954" xmlDataType="decimal"/>
    </xmlCellPr>
  </singleXmlCell>
  <singleXmlCell id="1156" xr6:uid="{00000000-000C-0000-FFFF-FFFF5B040000}" r="K26" connectionId="0">
    <xmlCellPr id="1" xr6:uid="{00000000-0010-0000-5B04-000001000000}" uniqueName="P1079955">
      <xmlPr mapId="1" xpath="/TFI-IZD-POD/IPK-GFI-IZD-POD_1000380/P1079955" xmlDataType="decimal"/>
    </xmlCellPr>
  </singleXmlCell>
  <singleXmlCell id="1157" xr6:uid="{00000000-000C-0000-FFFF-FFFF5C040000}" r="L26" connectionId="0">
    <xmlCellPr id="1" xr6:uid="{00000000-0010-0000-5C04-000001000000}" uniqueName="P1079956">
      <xmlPr mapId="1" xpath="/TFI-IZD-POD/IPK-GFI-IZD-POD_1000380/P1079956" xmlDataType="decimal"/>
    </xmlCellPr>
  </singleXmlCell>
  <singleXmlCell id="1158" xr6:uid="{00000000-000C-0000-FFFF-FFFF5D040000}" r="M26" connectionId="0">
    <xmlCellPr id="1" xr6:uid="{00000000-0010-0000-5D04-000001000000}" uniqueName="P1079957">
      <xmlPr mapId="1" xpath="/TFI-IZD-POD/IPK-GFI-IZD-POD_1000380/P1079957" xmlDataType="decimal"/>
    </xmlCellPr>
  </singleXmlCell>
  <singleXmlCell id="1159" xr6:uid="{00000000-000C-0000-FFFF-FFFF5E040000}" r="N26" connectionId="0">
    <xmlCellPr id="1" xr6:uid="{00000000-0010-0000-5E04-000001000000}" uniqueName="P1079958">
      <xmlPr mapId="1" xpath="/TFI-IZD-POD/IPK-GFI-IZD-POD_1000380/P1079958" xmlDataType="decimal"/>
    </xmlCellPr>
  </singleXmlCell>
  <singleXmlCell id="1160" xr6:uid="{00000000-000C-0000-FFFF-FFFF5F040000}" r="O26" connectionId="0">
    <xmlCellPr id="1" xr6:uid="{00000000-0010-0000-5F04-000001000000}" uniqueName="P1079959">
      <xmlPr mapId="1" xpath="/TFI-IZD-POD/IPK-GFI-IZD-POD_1000380/P1079959" xmlDataType="decimal"/>
    </xmlCellPr>
  </singleXmlCell>
  <singleXmlCell id="1161" xr6:uid="{00000000-000C-0000-FFFF-FFFF60040000}" r="P26" connectionId="0">
    <xmlCellPr id="1" xr6:uid="{00000000-0010-0000-6004-000001000000}" uniqueName="P1082110">
      <xmlPr mapId="1" xpath="/TFI-IZD-POD/IPK-GFI-IZD-POD_1000380/P1082110" xmlDataType="decimal"/>
    </xmlCellPr>
  </singleXmlCell>
  <singleXmlCell id="1162" xr6:uid="{00000000-000C-0000-FFFF-FFFF61040000}" r="Q26" connectionId="0">
    <xmlCellPr id="1" xr6:uid="{00000000-0010-0000-6104-000001000000}" uniqueName="P1082112">
      <xmlPr mapId="1" xpath="/TFI-IZD-POD/IPK-GFI-IZD-POD_1000380/P1082112" xmlDataType="decimal"/>
    </xmlCellPr>
  </singleXmlCell>
  <singleXmlCell id="1163" xr6:uid="{00000000-000C-0000-FFFF-FFFF62040000}" r="R26" connectionId="0">
    <xmlCellPr id="1" xr6:uid="{00000000-0010-0000-6204-000001000000}" uniqueName="P1082115">
      <xmlPr mapId="1" xpath="/TFI-IZD-POD/IPK-GFI-IZD-POD_1000380/P1082115" xmlDataType="decimal"/>
    </xmlCellPr>
  </singleXmlCell>
  <singleXmlCell id="1164" xr6:uid="{00000000-000C-0000-FFFF-FFFF63040000}" r="S26" connectionId="0">
    <xmlCellPr id="1" xr6:uid="{00000000-0010-0000-6304-000001000000}" uniqueName="P1082118">
      <xmlPr mapId="1" xpath="/TFI-IZD-POD/IPK-GFI-IZD-POD_1000380/P1082118" xmlDataType="decimal"/>
    </xmlCellPr>
  </singleXmlCell>
  <singleXmlCell id="1165" xr6:uid="{00000000-000C-0000-FFFF-FFFF64040000}" r="T26" connectionId="0">
    <xmlCellPr id="1" xr6:uid="{00000000-0010-0000-6404-000001000000}" uniqueName="P1082121">
      <xmlPr mapId="1" xpath="/TFI-IZD-POD/IPK-GFI-IZD-POD_1000380/P1082121" xmlDataType="decimal"/>
    </xmlCellPr>
  </singleXmlCell>
  <singleXmlCell id="1166" xr6:uid="{00000000-000C-0000-FFFF-FFFF65040000}" r="U26" connectionId="0">
    <xmlCellPr id="1" xr6:uid="{00000000-0010-0000-6504-000001000000}" uniqueName="P1082125">
      <xmlPr mapId="1" xpath="/TFI-IZD-POD/IPK-GFI-IZD-POD_1000380/P1082125" xmlDataType="decimal"/>
    </xmlCellPr>
  </singleXmlCell>
  <singleXmlCell id="1167" xr6:uid="{00000000-000C-0000-FFFF-FFFF66040000}" r="V26" connectionId="0">
    <xmlCellPr id="1" xr6:uid="{00000000-0010-0000-6604-000001000000}" uniqueName="P1082133">
      <xmlPr mapId="1" xpath="/TFI-IZD-POD/IPK-GFI-IZD-POD_1000380/P1082133" xmlDataType="decimal"/>
    </xmlCellPr>
  </singleXmlCell>
  <singleXmlCell id="1168" xr6:uid="{00000000-000C-0000-FFFF-FFFF67040000}" r="W26" connectionId="0">
    <xmlCellPr id="1" xr6:uid="{00000000-0010-0000-6704-000001000000}" uniqueName="P1082135">
      <xmlPr mapId="1" xpath="/TFI-IZD-POD/IPK-GFI-IZD-POD_1000380/P1082135" xmlDataType="decimal"/>
    </xmlCellPr>
  </singleXmlCell>
  <singleXmlCell id="1169" xr6:uid="{00000000-000C-0000-FFFF-FFFF68040000}" r="H27" connectionId="0">
    <xmlCellPr id="1" xr6:uid="{00000000-0010-0000-6804-000001000000}" uniqueName="P1079960">
      <xmlPr mapId="1" xpath="/TFI-IZD-POD/IPK-GFI-IZD-POD_1000380/P1079960" xmlDataType="decimal"/>
    </xmlCellPr>
  </singleXmlCell>
  <singleXmlCell id="1170" xr6:uid="{00000000-000C-0000-FFFF-FFFF69040000}" r="I27" connectionId="0">
    <xmlCellPr id="1" xr6:uid="{00000000-0010-0000-6904-000001000000}" uniqueName="P1079961">
      <xmlPr mapId="1" xpath="/TFI-IZD-POD/IPK-GFI-IZD-POD_1000380/P1079961" xmlDataType="decimal"/>
    </xmlCellPr>
  </singleXmlCell>
  <singleXmlCell id="1171" xr6:uid="{00000000-000C-0000-FFFF-FFFF6A040000}" r="J27" connectionId="0">
    <xmlCellPr id="1" xr6:uid="{00000000-0010-0000-6A04-000001000000}" uniqueName="P1079962">
      <xmlPr mapId="1" xpath="/TFI-IZD-POD/IPK-GFI-IZD-POD_1000380/P1079962" xmlDataType="decimal"/>
    </xmlCellPr>
  </singleXmlCell>
  <singleXmlCell id="1172" xr6:uid="{00000000-000C-0000-FFFF-FFFF6B040000}" r="K27" connectionId="0">
    <xmlCellPr id="1" xr6:uid="{00000000-0010-0000-6B04-000001000000}" uniqueName="P1079963">
      <xmlPr mapId="1" xpath="/TFI-IZD-POD/IPK-GFI-IZD-POD_1000380/P1079963" xmlDataType="decimal"/>
    </xmlCellPr>
  </singleXmlCell>
  <singleXmlCell id="1173" xr6:uid="{00000000-000C-0000-FFFF-FFFF6C040000}" r="L27" connectionId="0">
    <xmlCellPr id="1" xr6:uid="{00000000-0010-0000-6C04-000001000000}" uniqueName="P1079964">
      <xmlPr mapId="1" xpath="/TFI-IZD-POD/IPK-GFI-IZD-POD_1000380/P1079964" xmlDataType="decimal"/>
    </xmlCellPr>
  </singleXmlCell>
  <singleXmlCell id="1174" xr6:uid="{00000000-000C-0000-FFFF-FFFF6D040000}" r="M27" connectionId="0">
    <xmlCellPr id="1" xr6:uid="{00000000-0010-0000-6D04-000001000000}" uniqueName="P1079965">
      <xmlPr mapId="1" xpath="/TFI-IZD-POD/IPK-GFI-IZD-POD_1000380/P1079965" xmlDataType="decimal"/>
    </xmlCellPr>
  </singleXmlCell>
  <singleXmlCell id="1175" xr6:uid="{00000000-000C-0000-FFFF-FFFF6E040000}" r="N27" connectionId="0">
    <xmlCellPr id="1" xr6:uid="{00000000-0010-0000-6E04-000001000000}" uniqueName="P1079966">
      <xmlPr mapId="1" xpath="/TFI-IZD-POD/IPK-GFI-IZD-POD_1000380/P1079966" xmlDataType="decimal"/>
    </xmlCellPr>
  </singleXmlCell>
  <singleXmlCell id="1176" xr6:uid="{00000000-000C-0000-FFFF-FFFF6F040000}" r="O27" connectionId="0">
    <xmlCellPr id="1" xr6:uid="{00000000-0010-0000-6F04-000001000000}" uniqueName="P1079967">
      <xmlPr mapId="1" xpath="/TFI-IZD-POD/IPK-GFI-IZD-POD_1000380/P1079967" xmlDataType="decimal"/>
    </xmlCellPr>
  </singleXmlCell>
  <singleXmlCell id="1177" xr6:uid="{00000000-000C-0000-FFFF-FFFF70040000}" r="P27" connectionId="0">
    <xmlCellPr id="1" xr6:uid="{00000000-0010-0000-7004-000001000000}" uniqueName="P1082136">
      <xmlPr mapId="1" xpath="/TFI-IZD-POD/IPK-GFI-IZD-POD_1000380/P1082136" xmlDataType="decimal"/>
    </xmlCellPr>
  </singleXmlCell>
  <singleXmlCell id="1178" xr6:uid="{00000000-000C-0000-FFFF-FFFF71040000}" r="Q27" connectionId="0">
    <xmlCellPr id="1" xr6:uid="{00000000-0010-0000-7104-000001000000}" uniqueName="P1082139">
      <xmlPr mapId="1" xpath="/TFI-IZD-POD/IPK-GFI-IZD-POD_1000380/P1082139" xmlDataType="decimal"/>
    </xmlCellPr>
  </singleXmlCell>
  <singleXmlCell id="1179" xr6:uid="{00000000-000C-0000-FFFF-FFFF72040000}" r="R27" connectionId="0">
    <xmlCellPr id="1" xr6:uid="{00000000-0010-0000-7204-000001000000}" uniqueName="P1082147">
      <xmlPr mapId="1" xpath="/TFI-IZD-POD/IPK-GFI-IZD-POD_1000380/P1082147" xmlDataType="decimal"/>
    </xmlCellPr>
  </singleXmlCell>
  <singleXmlCell id="1180" xr6:uid="{00000000-000C-0000-FFFF-FFFF73040000}" r="S27" connectionId="0">
    <xmlCellPr id="1" xr6:uid="{00000000-0010-0000-7304-000001000000}" uniqueName="P1082148">
      <xmlPr mapId="1" xpath="/TFI-IZD-POD/IPK-GFI-IZD-POD_1000380/P1082148" xmlDataType="decimal"/>
    </xmlCellPr>
  </singleXmlCell>
  <singleXmlCell id="1181" xr6:uid="{00000000-000C-0000-FFFF-FFFF74040000}" r="T27" connectionId="0">
    <xmlCellPr id="1" xr6:uid="{00000000-0010-0000-7404-000001000000}" uniqueName="P1082149">
      <xmlPr mapId="1" xpath="/TFI-IZD-POD/IPK-GFI-IZD-POD_1000380/P1082149" xmlDataType="decimal"/>
    </xmlCellPr>
  </singleXmlCell>
  <singleXmlCell id="1182" xr6:uid="{00000000-000C-0000-FFFF-FFFF75040000}" r="U27" connectionId="0">
    <xmlCellPr id="1" xr6:uid="{00000000-0010-0000-7504-000001000000}" uniqueName="P1082150">
      <xmlPr mapId="1" xpath="/TFI-IZD-POD/IPK-GFI-IZD-POD_1000380/P1082150" xmlDataType="decimal"/>
    </xmlCellPr>
  </singleXmlCell>
  <singleXmlCell id="1183" xr6:uid="{00000000-000C-0000-FFFF-FFFF76040000}" r="V27" connectionId="0">
    <xmlCellPr id="1" xr6:uid="{00000000-0010-0000-7604-000001000000}" uniqueName="P1082151">
      <xmlPr mapId="1" xpath="/TFI-IZD-POD/IPK-GFI-IZD-POD_1000380/P1082151" xmlDataType="decimal"/>
    </xmlCellPr>
  </singleXmlCell>
  <singleXmlCell id="1184" xr6:uid="{00000000-000C-0000-FFFF-FFFF77040000}" r="W27" connectionId="0">
    <xmlCellPr id="1" xr6:uid="{00000000-0010-0000-7704-000001000000}" uniqueName="P1082152">
      <xmlPr mapId="1" xpath="/TFI-IZD-POD/IPK-GFI-IZD-POD_1000380/P1082152" xmlDataType="decimal"/>
    </xmlCellPr>
  </singleXmlCell>
  <singleXmlCell id="1185" xr6:uid="{00000000-000C-0000-FFFF-FFFF78040000}" r="H28" connectionId="0">
    <xmlCellPr id="1" xr6:uid="{00000000-0010-0000-7804-000001000000}" uniqueName="P1079968">
      <xmlPr mapId="1" xpath="/TFI-IZD-POD/IPK-GFI-IZD-POD_1000380/P1079968" xmlDataType="decimal"/>
    </xmlCellPr>
  </singleXmlCell>
  <singleXmlCell id="1186" xr6:uid="{00000000-000C-0000-FFFF-FFFF79040000}" r="I28" connectionId="0">
    <xmlCellPr id="1" xr6:uid="{00000000-0010-0000-7904-000001000000}" uniqueName="P1079969">
      <xmlPr mapId="1" xpath="/TFI-IZD-POD/IPK-GFI-IZD-POD_1000380/P1079969" xmlDataType="decimal"/>
    </xmlCellPr>
  </singleXmlCell>
  <singleXmlCell id="1187" xr6:uid="{00000000-000C-0000-FFFF-FFFF7A040000}" r="J28" connectionId="0">
    <xmlCellPr id="1" xr6:uid="{00000000-0010-0000-7A04-000001000000}" uniqueName="P1079970">
      <xmlPr mapId="1" xpath="/TFI-IZD-POD/IPK-GFI-IZD-POD_1000380/P1079970" xmlDataType="decimal"/>
    </xmlCellPr>
  </singleXmlCell>
  <singleXmlCell id="1188" xr6:uid="{00000000-000C-0000-FFFF-FFFF7B040000}" r="K28" connectionId="0">
    <xmlCellPr id="1" xr6:uid="{00000000-0010-0000-7B04-000001000000}" uniqueName="P1079971">
      <xmlPr mapId="1" xpath="/TFI-IZD-POD/IPK-GFI-IZD-POD_1000380/P1079971" xmlDataType="decimal"/>
    </xmlCellPr>
  </singleXmlCell>
  <singleXmlCell id="1189" xr6:uid="{00000000-000C-0000-FFFF-FFFF7C040000}" r="L28" connectionId="0">
    <xmlCellPr id="1" xr6:uid="{00000000-0010-0000-7C04-000001000000}" uniqueName="P1079972">
      <xmlPr mapId="1" xpath="/TFI-IZD-POD/IPK-GFI-IZD-POD_1000380/P1079972" xmlDataType="decimal"/>
    </xmlCellPr>
  </singleXmlCell>
  <singleXmlCell id="1190" xr6:uid="{00000000-000C-0000-FFFF-FFFF7D040000}" r="M28" connectionId="0">
    <xmlCellPr id="1" xr6:uid="{00000000-0010-0000-7D04-000001000000}" uniqueName="P1079973">
      <xmlPr mapId="1" xpath="/TFI-IZD-POD/IPK-GFI-IZD-POD_1000380/P1079973" xmlDataType="decimal"/>
    </xmlCellPr>
  </singleXmlCell>
  <singleXmlCell id="1191" xr6:uid="{00000000-000C-0000-FFFF-FFFF7E040000}" r="N28" connectionId="0">
    <xmlCellPr id="1" xr6:uid="{00000000-0010-0000-7E04-000001000000}" uniqueName="P1079974">
      <xmlPr mapId="1" xpath="/TFI-IZD-POD/IPK-GFI-IZD-POD_1000380/P1079974" xmlDataType="decimal"/>
    </xmlCellPr>
  </singleXmlCell>
  <singleXmlCell id="1192" xr6:uid="{00000000-000C-0000-FFFF-FFFF7F040000}" r="O28" connectionId="0">
    <xmlCellPr id="1" xr6:uid="{00000000-0010-0000-7F04-000001000000}" uniqueName="P1079975">
      <xmlPr mapId="1" xpath="/TFI-IZD-POD/IPK-GFI-IZD-POD_1000380/P1079975" xmlDataType="decimal"/>
    </xmlCellPr>
  </singleXmlCell>
  <singleXmlCell id="1193" xr6:uid="{00000000-000C-0000-FFFF-FFFF80040000}" r="P28" connectionId="0">
    <xmlCellPr id="1" xr6:uid="{00000000-0010-0000-8004-000001000000}" uniqueName="P1082153">
      <xmlPr mapId="1" xpath="/TFI-IZD-POD/IPK-GFI-IZD-POD_1000380/P1082153" xmlDataType="decimal"/>
    </xmlCellPr>
  </singleXmlCell>
  <singleXmlCell id="1194" xr6:uid="{00000000-000C-0000-FFFF-FFFF81040000}" r="Q28" connectionId="0">
    <xmlCellPr id="1" xr6:uid="{00000000-0010-0000-8104-000001000000}" uniqueName="P1082155">
      <xmlPr mapId="1" xpath="/TFI-IZD-POD/IPK-GFI-IZD-POD_1000380/P1082155" xmlDataType="decimal"/>
    </xmlCellPr>
  </singleXmlCell>
  <singleXmlCell id="1195" xr6:uid="{00000000-000C-0000-FFFF-FFFF82040000}" r="R28" connectionId="0">
    <xmlCellPr id="1" xr6:uid="{00000000-0010-0000-8204-000001000000}" uniqueName="P1082156">
      <xmlPr mapId="1" xpath="/TFI-IZD-POD/IPK-GFI-IZD-POD_1000380/P1082156" xmlDataType="decimal"/>
    </xmlCellPr>
  </singleXmlCell>
  <singleXmlCell id="1196" xr6:uid="{00000000-000C-0000-FFFF-FFFF83040000}" r="S28" connectionId="0">
    <xmlCellPr id="1" xr6:uid="{00000000-0010-0000-8304-000001000000}" uniqueName="P1082157">
      <xmlPr mapId="1" xpath="/TFI-IZD-POD/IPK-GFI-IZD-POD_1000380/P1082157" xmlDataType="decimal"/>
    </xmlCellPr>
  </singleXmlCell>
  <singleXmlCell id="1197" xr6:uid="{00000000-000C-0000-FFFF-FFFF84040000}" r="T28" connectionId="0">
    <xmlCellPr id="1" xr6:uid="{00000000-0010-0000-8404-000001000000}" uniqueName="P1082158">
      <xmlPr mapId="1" xpath="/TFI-IZD-POD/IPK-GFI-IZD-POD_1000380/P1082158" xmlDataType="decimal"/>
    </xmlCellPr>
  </singleXmlCell>
  <singleXmlCell id="1198" xr6:uid="{00000000-000C-0000-FFFF-FFFF85040000}" r="U28" connectionId="0">
    <xmlCellPr id="1" xr6:uid="{00000000-0010-0000-8504-000001000000}" uniqueName="P1082159">
      <xmlPr mapId="1" xpath="/TFI-IZD-POD/IPK-GFI-IZD-POD_1000380/P1082159" xmlDataType="decimal"/>
    </xmlCellPr>
  </singleXmlCell>
  <singleXmlCell id="1199" xr6:uid="{00000000-000C-0000-FFFF-FFFF86040000}" r="V28" connectionId="0">
    <xmlCellPr id="1" xr6:uid="{00000000-0010-0000-8604-000001000000}" uniqueName="P1082160">
      <xmlPr mapId="1" xpath="/TFI-IZD-POD/IPK-GFI-IZD-POD_1000380/P1082160" xmlDataType="decimal"/>
    </xmlCellPr>
  </singleXmlCell>
  <singleXmlCell id="1200" xr6:uid="{00000000-000C-0000-FFFF-FFFF87040000}" r="W28" connectionId="0">
    <xmlCellPr id="1" xr6:uid="{00000000-0010-0000-8704-000001000000}" uniqueName="P1082161">
      <xmlPr mapId="1" xpath="/TFI-IZD-POD/IPK-GFI-IZD-POD_1000380/P1082161" xmlDataType="decimal"/>
    </xmlCellPr>
  </singleXmlCell>
  <singleXmlCell id="1201" xr6:uid="{00000000-000C-0000-FFFF-FFFF88040000}" r="H29" connectionId="0">
    <xmlCellPr id="1" xr6:uid="{00000000-0010-0000-8804-000001000000}" uniqueName="P1079976">
      <xmlPr mapId="1" xpath="/TFI-IZD-POD/IPK-GFI-IZD-POD_1000380/P1079976" xmlDataType="decimal"/>
    </xmlCellPr>
  </singleXmlCell>
  <singleXmlCell id="1202" xr6:uid="{00000000-000C-0000-FFFF-FFFF89040000}" r="I29" connectionId="0">
    <xmlCellPr id="1" xr6:uid="{00000000-0010-0000-8904-000001000000}" uniqueName="P1079977">
      <xmlPr mapId="1" xpath="/TFI-IZD-POD/IPK-GFI-IZD-POD_1000380/P1079977" xmlDataType="decimal"/>
    </xmlCellPr>
  </singleXmlCell>
  <singleXmlCell id="1203" xr6:uid="{00000000-000C-0000-FFFF-FFFF8A040000}" r="J29" connectionId="0">
    <xmlCellPr id="1" xr6:uid="{00000000-0010-0000-8A04-000001000000}" uniqueName="P1079978">
      <xmlPr mapId="1" xpath="/TFI-IZD-POD/IPK-GFI-IZD-POD_1000380/P1079978" xmlDataType="decimal"/>
    </xmlCellPr>
  </singleXmlCell>
  <singleXmlCell id="1204" xr6:uid="{00000000-000C-0000-FFFF-FFFF8B040000}" r="K29" connectionId="0">
    <xmlCellPr id="1" xr6:uid="{00000000-0010-0000-8B04-000001000000}" uniqueName="P1079979">
      <xmlPr mapId="1" xpath="/TFI-IZD-POD/IPK-GFI-IZD-POD_1000380/P1079979" xmlDataType="decimal"/>
    </xmlCellPr>
  </singleXmlCell>
  <singleXmlCell id="1205" xr6:uid="{00000000-000C-0000-FFFF-FFFF8C040000}" r="L29" connectionId="0">
    <xmlCellPr id="1" xr6:uid="{00000000-0010-0000-8C04-000001000000}" uniqueName="P1079980">
      <xmlPr mapId="1" xpath="/TFI-IZD-POD/IPK-GFI-IZD-POD_1000380/P1079980" xmlDataType="decimal"/>
    </xmlCellPr>
  </singleXmlCell>
  <singleXmlCell id="1206" xr6:uid="{00000000-000C-0000-FFFF-FFFF8D040000}" r="M29" connectionId="0">
    <xmlCellPr id="1" xr6:uid="{00000000-0010-0000-8D04-000001000000}" uniqueName="P1079981">
      <xmlPr mapId="1" xpath="/TFI-IZD-POD/IPK-GFI-IZD-POD_1000380/P1079981" xmlDataType="decimal"/>
    </xmlCellPr>
  </singleXmlCell>
  <singleXmlCell id="1207" xr6:uid="{00000000-000C-0000-FFFF-FFFF8E040000}" r="N29" connectionId="0">
    <xmlCellPr id="1" xr6:uid="{00000000-0010-0000-8E04-000001000000}" uniqueName="P1079982">
      <xmlPr mapId="1" xpath="/TFI-IZD-POD/IPK-GFI-IZD-POD_1000380/P1079982" xmlDataType="decimal"/>
    </xmlCellPr>
  </singleXmlCell>
  <singleXmlCell id="1208" xr6:uid="{00000000-000C-0000-FFFF-FFFF8F040000}" r="O29" connectionId="0">
    <xmlCellPr id="1" xr6:uid="{00000000-0010-0000-8F04-000001000000}" uniqueName="P1079983">
      <xmlPr mapId="1" xpath="/TFI-IZD-POD/IPK-GFI-IZD-POD_1000380/P1079983" xmlDataType="decimal"/>
    </xmlCellPr>
  </singleXmlCell>
  <singleXmlCell id="1209" xr6:uid="{00000000-000C-0000-FFFF-FFFF90040000}" r="P29" connectionId="0">
    <xmlCellPr id="1" xr6:uid="{00000000-0010-0000-9004-000001000000}" uniqueName="P1082162">
      <xmlPr mapId="1" xpath="/TFI-IZD-POD/IPK-GFI-IZD-POD_1000380/P1082162" xmlDataType="decimal"/>
    </xmlCellPr>
  </singleXmlCell>
  <singleXmlCell id="1210" xr6:uid="{00000000-000C-0000-FFFF-FFFF91040000}" r="Q29" connectionId="0">
    <xmlCellPr id="1" xr6:uid="{00000000-0010-0000-9104-000001000000}" uniqueName="P1082163">
      <xmlPr mapId="1" xpath="/TFI-IZD-POD/IPK-GFI-IZD-POD_1000380/P1082163" xmlDataType="decimal"/>
    </xmlCellPr>
  </singleXmlCell>
  <singleXmlCell id="1211" xr6:uid="{00000000-000C-0000-FFFF-FFFF92040000}" r="R29" connectionId="0">
    <xmlCellPr id="1" xr6:uid="{00000000-0010-0000-9204-000001000000}" uniqueName="P1082164">
      <xmlPr mapId="1" xpath="/TFI-IZD-POD/IPK-GFI-IZD-POD_1000380/P1082164" xmlDataType="decimal"/>
    </xmlCellPr>
  </singleXmlCell>
  <singleXmlCell id="1212" xr6:uid="{00000000-000C-0000-FFFF-FFFF93040000}" r="S29" connectionId="0">
    <xmlCellPr id="1" xr6:uid="{00000000-0010-0000-9304-000001000000}" uniqueName="P1082165">
      <xmlPr mapId="1" xpath="/TFI-IZD-POD/IPK-GFI-IZD-POD_1000380/P1082165" xmlDataType="decimal"/>
    </xmlCellPr>
  </singleXmlCell>
  <singleXmlCell id="1213" xr6:uid="{00000000-000C-0000-FFFF-FFFF94040000}" r="T29" connectionId="0">
    <xmlCellPr id="1" xr6:uid="{00000000-0010-0000-9404-000001000000}" uniqueName="P1082166">
      <xmlPr mapId="1" xpath="/TFI-IZD-POD/IPK-GFI-IZD-POD_1000380/P1082166" xmlDataType="decimal"/>
    </xmlCellPr>
  </singleXmlCell>
  <singleXmlCell id="1214" xr6:uid="{00000000-000C-0000-FFFF-FFFF95040000}" r="U29" connectionId="0">
    <xmlCellPr id="1" xr6:uid="{00000000-0010-0000-9504-000001000000}" uniqueName="P1082167">
      <xmlPr mapId="1" xpath="/TFI-IZD-POD/IPK-GFI-IZD-POD_1000380/P1082167" xmlDataType="decimal"/>
    </xmlCellPr>
  </singleXmlCell>
  <singleXmlCell id="1215" xr6:uid="{00000000-000C-0000-FFFF-FFFF96040000}" r="V29" connectionId="0">
    <xmlCellPr id="1" xr6:uid="{00000000-0010-0000-9604-000001000000}" uniqueName="P1082168">
      <xmlPr mapId="1" xpath="/TFI-IZD-POD/IPK-GFI-IZD-POD_1000380/P1082168" xmlDataType="decimal"/>
    </xmlCellPr>
  </singleXmlCell>
  <singleXmlCell id="1216" xr6:uid="{00000000-000C-0000-FFFF-FFFF97040000}" r="W29" connectionId="0">
    <xmlCellPr id="1" xr6:uid="{00000000-0010-0000-9704-000001000000}" uniqueName="P1082169">
      <xmlPr mapId="1" xpath="/TFI-IZD-POD/IPK-GFI-IZD-POD_1000380/P1082169" xmlDataType="decimal"/>
    </xmlCellPr>
  </singleXmlCell>
  <singleXmlCell id="1217" xr6:uid="{00000000-000C-0000-FFFF-FFFF98040000}" r="H31" connectionId="0">
    <xmlCellPr id="1" xr6:uid="{00000000-0010-0000-9804-000001000000}" uniqueName="P1079984">
      <xmlPr mapId="1" xpath="/TFI-IZD-POD/IPK-GFI-IZD-POD_1000380/P1079984" xmlDataType="decimal"/>
    </xmlCellPr>
  </singleXmlCell>
  <singleXmlCell id="1218" xr6:uid="{00000000-000C-0000-FFFF-FFFF99040000}" r="I31" connectionId="0">
    <xmlCellPr id="1" xr6:uid="{00000000-0010-0000-9904-000001000000}" uniqueName="P1079985">
      <xmlPr mapId="1" xpath="/TFI-IZD-POD/IPK-GFI-IZD-POD_1000380/P1079985" xmlDataType="decimal"/>
    </xmlCellPr>
  </singleXmlCell>
  <singleXmlCell id="1219" xr6:uid="{00000000-000C-0000-FFFF-FFFF9A040000}" r="J31" connectionId="0">
    <xmlCellPr id="1" xr6:uid="{00000000-0010-0000-9A04-000001000000}" uniqueName="P1079986">
      <xmlPr mapId="1" xpath="/TFI-IZD-POD/IPK-GFI-IZD-POD_1000380/P1079986" xmlDataType="decimal"/>
    </xmlCellPr>
  </singleXmlCell>
  <singleXmlCell id="1220" xr6:uid="{00000000-000C-0000-FFFF-FFFF9B040000}" r="K31" connectionId="0">
    <xmlCellPr id="1" xr6:uid="{00000000-0010-0000-9B04-000001000000}" uniqueName="P1079987">
      <xmlPr mapId="1" xpath="/TFI-IZD-POD/IPK-GFI-IZD-POD_1000380/P1079987" xmlDataType="decimal"/>
    </xmlCellPr>
  </singleXmlCell>
  <singleXmlCell id="1221" xr6:uid="{00000000-000C-0000-FFFF-FFFF9C040000}" r="L31" connectionId="0">
    <xmlCellPr id="1" xr6:uid="{00000000-0010-0000-9C04-000001000000}" uniqueName="P1079988">
      <xmlPr mapId="1" xpath="/TFI-IZD-POD/IPK-GFI-IZD-POD_1000380/P1079988" xmlDataType="decimal"/>
    </xmlCellPr>
  </singleXmlCell>
  <singleXmlCell id="1222" xr6:uid="{00000000-000C-0000-FFFF-FFFF9D040000}" r="M31" connectionId="0">
    <xmlCellPr id="1" xr6:uid="{00000000-0010-0000-9D04-000001000000}" uniqueName="P1079989">
      <xmlPr mapId="1" xpath="/TFI-IZD-POD/IPK-GFI-IZD-POD_1000380/P1079989" xmlDataType="decimal"/>
    </xmlCellPr>
  </singleXmlCell>
  <singleXmlCell id="1223" xr6:uid="{00000000-000C-0000-FFFF-FFFF9E040000}" r="N31" connectionId="0">
    <xmlCellPr id="1" xr6:uid="{00000000-0010-0000-9E04-000001000000}" uniqueName="P1079990">
      <xmlPr mapId="1" xpath="/TFI-IZD-POD/IPK-GFI-IZD-POD_1000380/P1079990" xmlDataType="decimal"/>
    </xmlCellPr>
  </singleXmlCell>
  <singleXmlCell id="1224" xr6:uid="{00000000-000C-0000-FFFF-FFFF9F040000}" r="O31" connectionId="0">
    <xmlCellPr id="1" xr6:uid="{00000000-0010-0000-9F04-000001000000}" uniqueName="P1079991">
      <xmlPr mapId="1" xpath="/TFI-IZD-POD/IPK-GFI-IZD-POD_1000380/P1079991" xmlDataType="decimal"/>
    </xmlCellPr>
  </singleXmlCell>
  <singleXmlCell id="1225" xr6:uid="{00000000-000C-0000-FFFF-FFFFA0040000}" r="P31" connectionId="0">
    <xmlCellPr id="1" xr6:uid="{00000000-0010-0000-A004-000001000000}" uniqueName="P1082170">
      <xmlPr mapId="1" xpath="/TFI-IZD-POD/IPK-GFI-IZD-POD_1000380/P1082170" xmlDataType="decimal"/>
    </xmlCellPr>
  </singleXmlCell>
  <singleXmlCell id="1226" xr6:uid="{00000000-000C-0000-FFFF-FFFFA1040000}" r="Q31" connectionId="0">
    <xmlCellPr id="1" xr6:uid="{00000000-0010-0000-A104-000001000000}" uniqueName="P1082171">
      <xmlPr mapId="1" xpath="/TFI-IZD-POD/IPK-GFI-IZD-POD_1000380/P1082171" xmlDataType="decimal"/>
    </xmlCellPr>
  </singleXmlCell>
  <singleXmlCell id="1227" xr6:uid="{00000000-000C-0000-FFFF-FFFFA2040000}" r="R31" connectionId="0">
    <xmlCellPr id="1" xr6:uid="{00000000-0010-0000-A204-000001000000}" uniqueName="P1082172">
      <xmlPr mapId="1" xpath="/TFI-IZD-POD/IPK-GFI-IZD-POD_1000380/P1082172" xmlDataType="decimal"/>
    </xmlCellPr>
  </singleXmlCell>
  <singleXmlCell id="1228" xr6:uid="{00000000-000C-0000-FFFF-FFFFA3040000}" r="S31" connectionId="0">
    <xmlCellPr id="1" xr6:uid="{00000000-0010-0000-A304-000001000000}" uniqueName="P1082173">
      <xmlPr mapId="1" xpath="/TFI-IZD-POD/IPK-GFI-IZD-POD_1000380/P1082173" xmlDataType="decimal"/>
    </xmlCellPr>
  </singleXmlCell>
  <singleXmlCell id="1229" xr6:uid="{00000000-000C-0000-FFFF-FFFFA4040000}" r="T31" connectionId="0">
    <xmlCellPr id="1" xr6:uid="{00000000-0010-0000-A404-000001000000}" uniqueName="P1082174">
      <xmlPr mapId="1" xpath="/TFI-IZD-POD/IPK-GFI-IZD-POD_1000380/P1082174" xmlDataType="decimal"/>
    </xmlCellPr>
  </singleXmlCell>
  <singleXmlCell id="1230" xr6:uid="{00000000-000C-0000-FFFF-FFFFA5040000}" r="U31" connectionId="0">
    <xmlCellPr id="1" xr6:uid="{00000000-0010-0000-A504-000001000000}" uniqueName="P1082175">
      <xmlPr mapId="1" xpath="/TFI-IZD-POD/IPK-GFI-IZD-POD_1000380/P1082175" xmlDataType="decimal"/>
    </xmlCellPr>
  </singleXmlCell>
  <singleXmlCell id="1231" xr6:uid="{00000000-000C-0000-FFFF-FFFFA6040000}" r="V31" connectionId="0">
    <xmlCellPr id="1" xr6:uid="{00000000-0010-0000-A604-000001000000}" uniqueName="P1082176">
      <xmlPr mapId="1" xpath="/TFI-IZD-POD/IPK-GFI-IZD-POD_1000380/P1082176" xmlDataType="decimal"/>
    </xmlCellPr>
  </singleXmlCell>
  <singleXmlCell id="1232" xr6:uid="{00000000-000C-0000-FFFF-FFFFA7040000}" r="W31" connectionId="0">
    <xmlCellPr id="1" xr6:uid="{00000000-0010-0000-A704-000001000000}" uniqueName="P1082177">
      <xmlPr mapId="1" xpath="/TFI-IZD-POD/IPK-GFI-IZD-POD_1000380/P1082177" xmlDataType="decimal"/>
    </xmlCellPr>
  </singleXmlCell>
  <singleXmlCell id="1233" xr6:uid="{00000000-000C-0000-FFFF-FFFFA8040000}" r="H32" connectionId="0">
    <xmlCellPr id="1" xr6:uid="{00000000-0010-0000-A804-000001000000}" uniqueName="P1079992">
      <xmlPr mapId="1" xpath="/TFI-IZD-POD/IPK-GFI-IZD-POD_1000380/P1079992" xmlDataType="decimal"/>
    </xmlCellPr>
  </singleXmlCell>
  <singleXmlCell id="1234" xr6:uid="{00000000-000C-0000-FFFF-FFFFA9040000}" r="I32" connectionId="0">
    <xmlCellPr id="1" xr6:uid="{00000000-0010-0000-A904-000001000000}" uniqueName="P1079993">
      <xmlPr mapId="1" xpath="/TFI-IZD-POD/IPK-GFI-IZD-POD_1000380/P1079993" xmlDataType="decimal"/>
    </xmlCellPr>
  </singleXmlCell>
  <singleXmlCell id="1235" xr6:uid="{00000000-000C-0000-FFFF-FFFFAA040000}" r="J32" connectionId="0">
    <xmlCellPr id="1" xr6:uid="{00000000-0010-0000-AA04-000001000000}" uniqueName="P1079994">
      <xmlPr mapId="1" xpath="/TFI-IZD-POD/IPK-GFI-IZD-POD_1000380/P1079994" xmlDataType="decimal"/>
    </xmlCellPr>
  </singleXmlCell>
  <singleXmlCell id="1236" xr6:uid="{00000000-000C-0000-FFFF-FFFFAB040000}" r="K32" connectionId="0">
    <xmlCellPr id="1" xr6:uid="{00000000-0010-0000-AB04-000001000000}" uniqueName="P1079995">
      <xmlPr mapId="1" xpath="/TFI-IZD-POD/IPK-GFI-IZD-POD_1000380/P1079995" xmlDataType="decimal"/>
    </xmlCellPr>
  </singleXmlCell>
  <singleXmlCell id="1237" xr6:uid="{00000000-000C-0000-FFFF-FFFFAC040000}" r="L32" connectionId="0">
    <xmlCellPr id="1" xr6:uid="{00000000-0010-0000-AC04-000001000000}" uniqueName="P1079996">
      <xmlPr mapId="1" xpath="/TFI-IZD-POD/IPK-GFI-IZD-POD_1000380/P1079996" xmlDataType="decimal"/>
    </xmlCellPr>
  </singleXmlCell>
  <singleXmlCell id="1238" xr6:uid="{00000000-000C-0000-FFFF-FFFFAD040000}" r="M32" connectionId="0">
    <xmlCellPr id="1" xr6:uid="{00000000-0010-0000-AD04-000001000000}" uniqueName="P1079997">
      <xmlPr mapId="1" xpath="/TFI-IZD-POD/IPK-GFI-IZD-POD_1000380/P1079997" xmlDataType="decimal"/>
    </xmlCellPr>
  </singleXmlCell>
  <singleXmlCell id="1239" xr6:uid="{00000000-000C-0000-FFFF-FFFFAE040000}" r="N32" connectionId="0">
    <xmlCellPr id="1" xr6:uid="{00000000-0010-0000-AE04-000001000000}" uniqueName="P1079998">
      <xmlPr mapId="1" xpath="/TFI-IZD-POD/IPK-GFI-IZD-POD_1000380/P1079998" xmlDataType="decimal"/>
    </xmlCellPr>
  </singleXmlCell>
  <singleXmlCell id="1240" xr6:uid="{00000000-000C-0000-FFFF-FFFFAF040000}" r="O32" connectionId="0">
    <xmlCellPr id="1" xr6:uid="{00000000-0010-0000-AF04-000001000000}" uniqueName="P1079999">
      <xmlPr mapId="1" xpath="/TFI-IZD-POD/IPK-GFI-IZD-POD_1000380/P1079999" xmlDataType="decimal"/>
    </xmlCellPr>
  </singleXmlCell>
  <singleXmlCell id="1241" xr6:uid="{00000000-000C-0000-FFFF-FFFFB0040000}" r="P32" connectionId="0">
    <xmlCellPr id="1" xr6:uid="{00000000-0010-0000-B004-000001000000}" uniqueName="P1082178">
      <xmlPr mapId="1" xpath="/TFI-IZD-POD/IPK-GFI-IZD-POD_1000380/P1082178" xmlDataType="decimal"/>
    </xmlCellPr>
  </singleXmlCell>
  <singleXmlCell id="1242" xr6:uid="{00000000-000C-0000-FFFF-FFFFB1040000}" r="Q32" connectionId="0">
    <xmlCellPr id="1" xr6:uid="{00000000-0010-0000-B104-000001000000}" uniqueName="P1082179">
      <xmlPr mapId="1" xpath="/TFI-IZD-POD/IPK-GFI-IZD-POD_1000380/P1082179" xmlDataType="decimal"/>
    </xmlCellPr>
  </singleXmlCell>
  <singleXmlCell id="1243" xr6:uid="{00000000-000C-0000-FFFF-FFFFB2040000}" r="R32" connectionId="0">
    <xmlCellPr id="1" xr6:uid="{00000000-0010-0000-B204-000001000000}" uniqueName="P1082180">
      <xmlPr mapId="1" xpath="/TFI-IZD-POD/IPK-GFI-IZD-POD_1000380/P1082180" xmlDataType="decimal"/>
    </xmlCellPr>
  </singleXmlCell>
  <singleXmlCell id="1244" xr6:uid="{00000000-000C-0000-FFFF-FFFFB3040000}" r="S32" connectionId="0">
    <xmlCellPr id="1" xr6:uid="{00000000-0010-0000-B304-000001000000}" uniqueName="P1082181">
      <xmlPr mapId="1" xpath="/TFI-IZD-POD/IPK-GFI-IZD-POD_1000380/P1082181" xmlDataType="decimal"/>
    </xmlCellPr>
  </singleXmlCell>
  <singleXmlCell id="1245" xr6:uid="{00000000-000C-0000-FFFF-FFFFB4040000}" r="T32" connectionId="0">
    <xmlCellPr id="1" xr6:uid="{00000000-0010-0000-B404-000001000000}" uniqueName="P1082182">
      <xmlPr mapId="1" xpath="/TFI-IZD-POD/IPK-GFI-IZD-POD_1000380/P1082182" xmlDataType="decimal"/>
    </xmlCellPr>
  </singleXmlCell>
  <singleXmlCell id="1246" xr6:uid="{00000000-000C-0000-FFFF-FFFFB5040000}" r="U32" connectionId="0">
    <xmlCellPr id="1" xr6:uid="{00000000-0010-0000-B504-000001000000}" uniqueName="P1082183">
      <xmlPr mapId="1" xpath="/TFI-IZD-POD/IPK-GFI-IZD-POD_1000380/P1082183" xmlDataType="decimal"/>
    </xmlCellPr>
  </singleXmlCell>
  <singleXmlCell id="1247" xr6:uid="{00000000-000C-0000-FFFF-FFFFB6040000}" r="V32" connectionId="0">
    <xmlCellPr id="1" xr6:uid="{00000000-0010-0000-B604-000001000000}" uniqueName="P1082184">
      <xmlPr mapId="1" xpath="/TFI-IZD-POD/IPK-GFI-IZD-POD_1000380/P1082184" xmlDataType="decimal"/>
    </xmlCellPr>
  </singleXmlCell>
  <singleXmlCell id="1248" xr6:uid="{00000000-000C-0000-FFFF-FFFFB7040000}" r="W32" connectionId="0">
    <xmlCellPr id="1" xr6:uid="{00000000-0010-0000-B704-000001000000}" uniqueName="P1082185">
      <xmlPr mapId="1" xpath="/TFI-IZD-POD/IPK-GFI-IZD-POD_1000380/P1082185" xmlDataType="decimal"/>
    </xmlCellPr>
  </singleXmlCell>
  <singleXmlCell id="1249" xr6:uid="{00000000-000C-0000-FFFF-FFFFB8040000}" r="H33" connectionId="0">
    <xmlCellPr id="1" xr6:uid="{00000000-0010-0000-B804-000001000000}" uniqueName="P1080000">
      <xmlPr mapId="1" xpath="/TFI-IZD-POD/IPK-GFI-IZD-POD_1000380/P1080000" xmlDataType="decimal"/>
    </xmlCellPr>
  </singleXmlCell>
  <singleXmlCell id="1250" xr6:uid="{00000000-000C-0000-FFFF-FFFFB9040000}" r="I33" connectionId="0">
    <xmlCellPr id="1" xr6:uid="{00000000-0010-0000-B904-000001000000}" uniqueName="P1080001">
      <xmlPr mapId="1" xpath="/TFI-IZD-POD/IPK-GFI-IZD-POD_1000380/P1080001" xmlDataType="decimal"/>
    </xmlCellPr>
  </singleXmlCell>
  <singleXmlCell id="1251" xr6:uid="{00000000-000C-0000-FFFF-FFFFBA040000}" r="J33" connectionId="0">
    <xmlCellPr id="1" xr6:uid="{00000000-0010-0000-BA04-000001000000}" uniqueName="P1080002">
      <xmlPr mapId="1" xpath="/TFI-IZD-POD/IPK-GFI-IZD-POD_1000380/P1080002" xmlDataType="decimal"/>
    </xmlCellPr>
  </singleXmlCell>
  <singleXmlCell id="1252" xr6:uid="{00000000-000C-0000-FFFF-FFFFBB040000}" r="K33" connectionId="0">
    <xmlCellPr id="1" xr6:uid="{00000000-0010-0000-BB04-000001000000}" uniqueName="P1080003">
      <xmlPr mapId="1" xpath="/TFI-IZD-POD/IPK-GFI-IZD-POD_1000380/P1080003" xmlDataType="decimal"/>
    </xmlCellPr>
  </singleXmlCell>
  <singleXmlCell id="1253" xr6:uid="{00000000-000C-0000-FFFF-FFFFBC040000}" r="L33" connectionId="0">
    <xmlCellPr id="1" xr6:uid="{00000000-0010-0000-BC04-000001000000}" uniqueName="P1080004">
      <xmlPr mapId="1" xpath="/TFI-IZD-POD/IPK-GFI-IZD-POD_1000380/P1080004" xmlDataType="decimal"/>
    </xmlCellPr>
  </singleXmlCell>
  <singleXmlCell id="1254" xr6:uid="{00000000-000C-0000-FFFF-FFFFBD040000}" r="M33" connectionId="0">
    <xmlCellPr id="1" xr6:uid="{00000000-0010-0000-BD04-000001000000}" uniqueName="P1080005">
      <xmlPr mapId="1" xpath="/TFI-IZD-POD/IPK-GFI-IZD-POD_1000380/P1080005" xmlDataType="decimal"/>
    </xmlCellPr>
  </singleXmlCell>
  <singleXmlCell id="1255" xr6:uid="{00000000-000C-0000-FFFF-FFFFBE040000}" r="N33" connectionId="0">
    <xmlCellPr id="1" xr6:uid="{00000000-0010-0000-BE04-000001000000}" uniqueName="P1080006">
      <xmlPr mapId="1" xpath="/TFI-IZD-POD/IPK-GFI-IZD-POD_1000380/P1080006" xmlDataType="decimal"/>
    </xmlCellPr>
  </singleXmlCell>
  <singleXmlCell id="1256" xr6:uid="{00000000-000C-0000-FFFF-FFFFBF040000}" r="O33" connectionId="0">
    <xmlCellPr id="1" xr6:uid="{00000000-0010-0000-BF04-000001000000}" uniqueName="P1080007">
      <xmlPr mapId="1" xpath="/TFI-IZD-POD/IPK-GFI-IZD-POD_1000380/P1080007" xmlDataType="decimal"/>
    </xmlCellPr>
  </singleXmlCell>
  <singleXmlCell id="1257" xr6:uid="{00000000-000C-0000-FFFF-FFFFC0040000}" r="P33" connectionId="0">
    <xmlCellPr id="1" xr6:uid="{00000000-0010-0000-C004-000001000000}" uniqueName="P1082186">
      <xmlPr mapId="1" xpath="/TFI-IZD-POD/IPK-GFI-IZD-POD_1000380/P1082186" xmlDataType="decimal"/>
    </xmlCellPr>
  </singleXmlCell>
  <singleXmlCell id="1258" xr6:uid="{00000000-000C-0000-FFFF-FFFFC1040000}" r="Q33" connectionId="0">
    <xmlCellPr id="1" xr6:uid="{00000000-0010-0000-C104-000001000000}" uniqueName="P1082187">
      <xmlPr mapId="1" xpath="/TFI-IZD-POD/IPK-GFI-IZD-POD_1000380/P1082187" xmlDataType="decimal"/>
    </xmlCellPr>
  </singleXmlCell>
  <singleXmlCell id="1259" xr6:uid="{00000000-000C-0000-FFFF-FFFFC2040000}" r="R33" connectionId="0">
    <xmlCellPr id="1" xr6:uid="{00000000-0010-0000-C204-000001000000}" uniqueName="P1082188">
      <xmlPr mapId="1" xpath="/TFI-IZD-POD/IPK-GFI-IZD-POD_1000380/P1082188" xmlDataType="decimal"/>
    </xmlCellPr>
  </singleXmlCell>
  <singleXmlCell id="1260" xr6:uid="{00000000-000C-0000-FFFF-FFFFC3040000}" r="S33" connectionId="0">
    <xmlCellPr id="1" xr6:uid="{00000000-0010-0000-C304-000001000000}" uniqueName="P1082189">
      <xmlPr mapId="1" xpath="/TFI-IZD-POD/IPK-GFI-IZD-POD_1000380/P1082189" xmlDataType="decimal"/>
    </xmlCellPr>
  </singleXmlCell>
  <singleXmlCell id="1261" xr6:uid="{00000000-000C-0000-FFFF-FFFFC4040000}" r="T33" connectionId="0">
    <xmlCellPr id="1" xr6:uid="{00000000-0010-0000-C404-000001000000}" uniqueName="P1082190">
      <xmlPr mapId="1" xpath="/TFI-IZD-POD/IPK-GFI-IZD-POD_1000380/P1082190" xmlDataType="decimal"/>
    </xmlCellPr>
  </singleXmlCell>
  <singleXmlCell id="1262" xr6:uid="{00000000-000C-0000-FFFF-FFFFC5040000}" r="U33" connectionId="0">
    <xmlCellPr id="1" xr6:uid="{00000000-0010-0000-C504-000001000000}" uniqueName="P1082191">
      <xmlPr mapId="1" xpath="/TFI-IZD-POD/IPK-GFI-IZD-POD_1000380/P1082191" xmlDataType="decimal"/>
    </xmlCellPr>
  </singleXmlCell>
  <singleXmlCell id="1263" xr6:uid="{00000000-000C-0000-FFFF-FFFFC6040000}" r="V33" connectionId="0">
    <xmlCellPr id="1" xr6:uid="{00000000-0010-0000-C604-000001000000}" uniqueName="P1082192">
      <xmlPr mapId="1" xpath="/TFI-IZD-POD/IPK-GFI-IZD-POD_1000380/P1082192" xmlDataType="decimal"/>
    </xmlCellPr>
  </singleXmlCell>
  <singleXmlCell id="1264" xr6:uid="{00000000-000C-0000-FFFF-FFFFC7040000}" r="W33" connectionId="0">
    <xmlCellPr id="1" xr6:uid="{00000000-0010-0000-C704-000001000000}" uniqueName="P1082193">
      <xmlPr mapId="1" xpath="/TFI-IZD-POD/IPK-GFI-IZD-POD_1000380/P1082193" xmlDataType="decimal"/>
    </xmlCellPr>
  </singleXmlCell>
  <singleXmlCell id="1265" xr6:uid="{00000000-000C-0000-FFFF-FFFFC8040000}" r="H35" connectionId="0">
    <xmlCellPr id="1" xr6:uid="{00000000-0010-0000-C804-000001000000}" uniqueName="P1080008">
      <xmlPr mapId="1" xpath="/TFI-IZD-POD/IPK-GFI-IZD-POD_1000380/P1080008" xmlDataType="decimal"/>
    </xmlCellPr>
  </singleXmlCell>
  <singleXmlCell id="1266" xr6:uid="{00000000-000C-0000-FFFF-FFFFC9040000}" r="I35" connectionId="0">
    <xmlCellPr id="1" xr6:uid="{00000000-0010-0000-C904-000001000000}" uniqueName="P1080009">
      <xmlPr mapId="1" xpath="/TFI-IZD-POD/IPK-GFI-IZD-POD_1000380/P1080009" xmlDataType="decimal"/>
    </xmlCellPr>
  </singleXmlCell>
  <singleXmlCell id="1267" xr6:uid="{00000000-000C-0000-FFFF-FFFFCA040000}" r="J35" connectionId="0">
    <xmlCellPr id="1" xr6:uid="{00000000-0010-0000-CA04-000001000000}" uniqueName="P1080010">
      <xmlPr mapId="1" xpath="/TFI-IZD-POD/IPK-GFI-IZD-POD_1000380/P1080010" xmlDataType="decimal"/>
    </xmlCellPr>
  </singleXmlCell>
  <singleXmlCell id="1268" xr6:uid="{00000000-000C-0000-FFFF-FFFFCB040000}" r="K35" connectionId="0">
    <xmlCellPr id="1" xr6:uid="{00000000-0010-0000-CB04-000001000000}" uniqueName="P1080011">
      <xmlPr mapId="1" xpath="/TFI-IZD-POD/IPK-GFI-IZD-POD_1000380/P1080011" xmlDataType="decimal"/>
    </xmlCellPr>
  </singleXmlCell>
  <singleXmlCell id="1269" xr6:uid="{00000000-000C-0000-FFFF-FFFFCC040000}" r="L35" connectionId="0">
    <xmlCellPr id="1" xr6:uid="{00000000-0010-0000-CC04-000001000000}" uniqueName="P1080012">
      <xmlPr mapId="1" xpath="/TFI-IZD-POD/IPK-GFI-IZD-POD_1000380/P1080012" xmlDataType="decimal"/>
    </xmlCellPr>
  </singleXmlCell>
  <singleXmlCell id="1270" xr6:uid="{00000000-000C-0000-FFFF-FFFFCD040000}" r="M35" connectionId="0">
    <xmlCellPr id="1" xr6:uid="{00000000-0010-0000-CD04-000001000000}" uniqueName="P1080013">
      <xmlPr mapId="1" xpath="/TFI-IZD-POD/IPK-GFI-IZD-POD_1000380/P1080013" xmlDataType="decimal"/>
    </xmlCellPr>
  </singleXmlCell>
  <singleXmlCell id="1271" xr6:uid="{00000000-000C-0000-FFFF-FFFFCE040000}" r="N35" connectionId="0">
    <xmlCellPr id="1" xr6:uid="{00000000-0010-0000-CE04-000001000000}" uniqueName="P1080014">
      <xmlPr mapId="1" xpath="/TFI-IZD-POD/IPK-GFI-IZD-POD_1000380/P1080014" xmlDataType="decimal"/>
    </xmlCellPr>
  </singleXmlCell>
  <singleXmlCell id="1272" xr6:uid="{00000000-000C-0000-FFFF-FFFFCF040000}" r="O35" connectionId="0">
    <xmlCellPr id="1" xr6:uid="{00000000-0010-0000-CF04-000001000000}" uniqueName="P1080015">
      <xmlPr mapId="1" xpath="/TFI-IZD-POD/IPK-GFI-IZD-POD_1000380/P1080015" xmlDataType="decimal"/>
    </xmlCellPr>
  </singleXmlCell>
  <singleXmlCell id="1273" xr6:uid="{00000000-000C-0000-FFFF-FFFFD0040000}" r="P35" connectionId="0">
    <xmlCellPr id="1" xr6:uid="{00000000-0010-0000-D004-000001000000}" uniqueName="P1082194">
      <xmlPr mapId="1" xpath="/TFI-IZD-POD/IPK-GFI-IZD-POD_1000380/P1082194" xmlDataType="decimal"/>
    </xmlCellPr>
  </singleXmlCell>
  <singleXmlCell id="1274" xr6:uid="{00000000-000C-0000-FFFF-FFFFD1040000}" r="Q35" connectionId="0">
    <xmlCellPr id="1" xr6:uid="{00000000-0010-0000-D104-000001000000}" uniqueName="P1082195">
      <xmlPr mapId="1" xpath="/TFI-IZD-POD/IPK-GFI-IZD-POD_1000380/P1082195" xmlDataType="decimal"/>
    </xmlCellPr>
  </singleXmlCell>
  <singleXmlCell id="1275" xr6:uid="{00000000-000C-0000-FFFF-FFFFD2040000}" r="R35" connectionId="0">
    <xmlCellPr id="1" xr6:uid="{00000000-0010-0000-D204-000001000000}" uniqueName="P1082196">
      <xmlPr mapId="1" xpath="/TFI-IZD-POD/IPK-GFI-IZD-POD_1000380/P1082196" xmlDataType="decimal"/>
    </xmlCellPr>
  </singleXmlCell>
  <singleXmlCell id="1276" xr6:uid="{00000000-000C-0000-FFFF-FFFFD3040000}" r="S35" connectionId="0">
    <xmlCellPr id="1" xr6:uid="{00000000-0010-0000-D304-000001000000}" uniqueName="P1082197">
      <xmlPr mapId="1" xpath="/TFI-IZD-POD/IPK-GFI-IZD-POD_1000380/P1082197" xmlDataType="decimal"/>
    </xmlCellPr>
  </singleXmlCell>
  <singleXmlCell id="1277" xr6:uid="{00000000-000C-0000-FFFF-FFFFD4040000}" r="T35" connectionId="0">
    <xmlCellPr id="1" xr6:uid="{00000000-0010-0000-D404-000001000000}" uniqueName="P1082198">
      <xmlPr mapId="1" xpath="/TFI-IZD-POD/IPK-GFI-IZD-POD_1000380/P1082198" xmlDataType="decimal"/>
    </xmlCellPr>
  </singleXmlCell>
  <singleXmlCell id="1278" xr6:uid="{00000000-000C-0000-FFFF-FFFFD5040000}" r="U35" connectionId="0">
    <xmlCellPr id="1" xr6:uid="{00000000-0010-0000-D504-000001000000}" uniqueName="P1082199">
      <xmlPr mapId="1" xpath="/TFI-IZD-POD/IPK-GFI-IZD-POD_1000380/P1082199" xmlDataType="decimal"/>
    </xmlCellPr>
  </singleXmlCell>
  <singleXmlCell id="1279" xr6:uid="{00000000-000C-0000-FFFF-FFFFD6040000}" r="V35" connectionId="0">
    <xmlCellPr id="1" xr6:uid="{00000000-0010-0000-D604-000001000000}" uniqueName="P1082200">
      <xmlPr mapId="1" xpath="/TFI-IZD-POD/IPK-GFI-IZD-POD_1000380/P1082200" xmlDataType="decimal"/>
    </xmlCellPr>
  </singleXmlCell>
  <singleXmlCell id="1280" xr6:uid="{00000000-000C-0000-FFFF-FFFFD7040000}" r="W35" connectionId="0">
    <xmlCellPr id="1" xr6:uid="{00000000-0010-0000-D704-000001000000}" uniqueName="P1082201">
      <xmlPr mapId="1" xpath="/TFI-IZD-POD/IPK-GFI-IZD-POD_1000380/P1082201" xmlDataType="decimal"/>
    </xmlCellPr>
  </singleXmlCell>
  <singleXmlCell id="1281" xr6:uid="{00000000-000C-0000-FFFF-FFFFD8040000}" r="H36" connectionId="0">
    <xmlCellPr id="1" xr6:uid="{00000000-0010-0000-D804-000001000000}" uniqueName="P1080016">
      <xmlPr mapId="1" xpath="/TFI-IZD-POD/IPK-GFI-IZD-POD_1000380/P1080016" xmlDataType="decimal"/>
    </xmlCellPr>
  </singleXmlCell>
  <singleXmlCell id="1282" xr6:uid="{00000000-000C-0000-FFFF-FFFFD9040000}" r="I36" connectionId="0">
    <xmlCellPr id="1" xr6:uid="{00000000-0010-0000-D904-000001000000}" uniqueName="P1080017">
      <xmlPr mapId="1" xpath="/TFI-IZD-POD/IPK-GFI-IZD-POD_1000380/P1080017" xmlDataType="decimal"/>
    </xmlCellPr>
  </singleXmlCell>
  <singleXmlCell id="1283" xr6:uid="{00000000-000C-0000-FFFF-FFFFDA040000}" r="J36" connectionId="0">
    <xmlCellPr id="1" xr6:uid="{00000000-0010-0000-DA04-000001000000}" uniqueName="P1080018">
      <xmlPr mapId="1" xpath="/TFI-IZD-POD/IPK-GFI-IZD-POD_1000380/P1080018" xmlDataType="decimal"/>
    </xmlCellPr>
  </singleXmlCell>
  <singleXmlCell id="1284" xr6:uid="{00000000-000C-0000-FFFF-FFFFDB040000}" r="K36" connectionId="0">
    <xmlCellPr id="1" xr6:uid="{00000000-0010-0000-DB04-000001000000}" uniqueName="P1080019">
      <xmlPr mapId="1" xpath="/TFI-IZD-POD/IPK-GFI-IZD-POD_1000380/P1080019" xmlDataType="decimal"/>
    </xmlCellPr>
  </singleXmlCell>
  <singleXmlCell id="1285" xr6:uid="{00000000-000C-0000-FFFF-FFFFDC040000}" r="L36" connectionId="0">
    <xmlCellPr id="1" xr6:uid="{00000000-0010-0000-DC04-000001000000}" uniqueName="P1080020">
      <xmlPr mapId="1" xpath="/TFI-IZD-POD/IPK-GFI-IZD-POD_1000380/P1080020" xmlDataType="decimal"/>
    </xmlCellPr>
  </singleXmlCell>
  <singleXmlCell id="1286" xr6:uid="{00000000-000C-0000-FFFF-FFFFDD040000}" r="M36" connectionId="0">
    <xmlCellPr id="1" xr6:uid="{00000000-0010-0000-DD04-000001000000}" uniqueName="P1080021">
      <xmlPr mapId="1" xpath="/TFI-IZD-POD/IPK-GFI-IZD-POD_1000380/P1080021" xmlDataType="decimal"/>
    </xmlCellPr>
  </singleXmlCell>
  <singleXmlCell id="1287" xr6:uid="{00000000-000C-0000-FFFF-FFFFDE040000}" r="N36" connectionId="0">
    <xmlCellPr id="1" xr6:uid="{00000000-0010-0000-DE04-000001000000}" uniqueName="P1080022">
      <xmlPr mapId="1" xpath="/TFI-IZD-POD/IPK-GFI-IZD-POD_1000380/P1080022" xmlDataType="decimal"/>
    </xmlCellPr>
  </singleXmlCell>
  <singleXmlCell id="1288" xr6:uid="{00000000-000C-0000-FFFF-FFFFDF040000}" r="O36" connectionId="0">
    <xmlCellPr id="1" xr6:uid="{00000000-0010-0000-DF04-000001000000}" uniqueName="P1080023">
      <xmlPr mapId="1" xpath="/TFI-IZD-POD/IPK-GFI-IZD-POD_1000380/P1080023" xmlDataType="decimal"/>
    </xmlCellPr>
  </singleXmlCell>
  <singleXmlCell id="1289" xr6:uid="{00000000-000C-0000-FFFF-FFFFE0040000}" r="P36" connectionId="0">
    <xmlCellPr id="1" xr6:uid="{00000000-0010-0000-E004-000001000000}" uniqueName="P1082202">
      <xmlPr mapId="1" xpath="/TFI-IZD-POD/IPK-GFI-IZD-POD_1000380/P1082202" xmlDataType="decimal"/>
    </xmlCellPr>
  </singleXmlCell>
  <singleXmlCell id="1290" xr6:uid="{00000000-000C-0000-FFFF-FFFFE1040000}" r="Q36" connectionId="0">
    <xmlCellPr id="1" xr6:uid="{00000000-0010-0000-E104-000001000000}" uniqueName="P1082203">
      <xmlPr mapId="1" xpath="/TFI-IZD-POD/IPK-GFI-IZD-POD_1000380/P1082203" xmlDataType="decimal"/>
    </xmlCellPr>
  </singleXmlCell>
  <singleXmlCell id="1291" xr6:uid="{00000000-000C-0000-FFFF-FFFFE2040000}" r="R36" connectionId="0">
    <xmlCellPr id="1" xr6:uid="{00000000-0010-0000-E204-000001000000}" uniqueName="P1082204">
      <xmlPr mapId="1" xpath="/TFI-IZD-POD/IPK-GFI-IZD-POD_1000380/P1082204" xmlDataType="decimal"/>
    </xmlCellPr>
  </singleXmlCell>
  <singleXmlCell id="1292" xr6:uid="{00000000-000C-0000-FFFF-FFFFE3040000}" r="S36" connectionId="0">
    <xmlCellPr id="1" xr6:uid="{00000000-0010-0000-E304-000001000000}" uniqueName="P1082205">
      <xmlPr mapId="1" xpath="/TFI-IZD-POD/IPK-GFI-IZD-POD_1000380/P1082205" xmlDataType="decimal"/>
    </xmlCellPr>
  </singleXmlCell>
  <singleXmlCell id="1293" xr6:uid="{00000000-000C-0000-FFFF-FFFFE4040000}" r="T36" connectionId="0">
    <xmlCellPr id="1" xr6:uid="{00000000-0010-0000-E404-000001000000}" uniqueName="P1082206">
      <xmlPr mapId="1" xpath="/TFI-IZD-POD/IPK-GFI-IZD-POD_1000380/P1082206" xmlDataType="decimal"/>
    </xmlCellPr>
  </singleXmlCell>
  <singleXmlCell id="1294" xr6:uid="{00000000-000C-0000-FFFF-FFFFE5040000}" r="U36" connectionId="0">
    <xmlCellPr id="1" xr6:uid="{00000000-0010-0000-E504-000001000000}" uniqueName="P1082207">
      <xmlPr mapId="1" xpath="/TFI-IZD-POD/IPK-GFI-IZD-POD_1000380/P1082207" xmlDataType="decimal"/>
    </xmlCellPr>
  </singleXmlCell>
  <singleXmlCell id="1295" xr6:uid="{00000000-000C-0000-FFFF-FFFFE6040000}" r="V36" connectionId="0">
    <xmlCellPr id="1" xr6:uid="{00000000-0010-0000-E604-000001000000}" uniqueName="P1082208">
      <xmlPr mapId="1" xpath="/TFI-IZD-POD/IPK-GFI-IZD-POD_1000380/P1082208" xmlDataType="decimal"/>
    </xmlCellPr>
  </singleXmlCell>
  <singleXmlCell id="1296" xr6:uid="{00000000-000C-0000-FFFF-FFFFE7040000}" r="W36" connectionId="0">
    <xmlCellPr id="1" xr6:uid="{00000000-0010-0000-E704-000001000000}" uniqueName="P1082209">
      <xmlPr mapId="1" xpath="/TFI-IZD-POD/IPK-GFI-IZD-POD_1000380/P1082209" xmlDataType="decimal"/>
    </xmlCellPr>
  </singleXmlCell>
  <singleXmlCell id="1297" xr6:uid="{00000000-000C-0000-FFFF-FFFFE8040000}" r="H37" connectionId="0">
    <xmlCellPr id="1" xr6:uid="{00000000-0010-0000-E804-000001000000}" uniqueName="P1080024">
      <xmlPr mapId="1" xpath="/TFI-IZD-POD/IPK-GFI-IZD-POD_1000380/P1080024" xmlDataType="decimal"/>
    </xmlCellPr>
  </singleXmlCell>
  <singleXmlCell id="1298" xr6:uid="{00000000-000C-0000-FFFF-FFFFE9040000}" r="I37" connectionId="0">
    <xmlCellPr id="1" xr6:uid="{00000000-0010-0000-E904-000001000000}" uniqueName="P1080025">
      <xmlPr mapId="1" xpath="/TFI-IZD-POD/IPK-GFI-IZD-POD_1000380/P1080025" xmlDataType="decimal"/>
    </xmlCellPr>
  </singleXmlCell>
  <singleXmlCell id="1299" xr6:uid="{00000000-000C-0000-FFFF-FFFFEA040000}" r="J37" connectionId="0">
    <xmlCellPr id="1" xr6:uid="{00000000-0010-0000-EA04-000001000000}" uniqueName="P1080026">
      <xmlPr mapId="1" xpath="/TFI-IZD-POD/IPK-GFI-IZD-POD_1000380/P1080026" xmlDataType="decimal"/>
    </xmlCellPr>
  </singleXmlCell>
  <singleXmlCell id="1300" xr6:uid="{00000000-000C-0000-FFFF-FFFFEB040000}" r="K37" connectionId="0">
    <xmlCellPr id="1" xr6:uid="{00000000-0010-0000-EB04-000001000000}" uniqueName="P1080027">
      <xmlPr mapId="1" xpath="/TFI-IZD-POD/IPK-GFI-IZD-POD_1000380/P1080027" xmlDataType="decimal"/>
    </xmlCellPr>
  </singleXmlCell>
  <singleXmlCell id="1301" xr6:uid="{00000000-000C-0000-FFFF-FFFFEC040000}" r="L37" connectionId="0">
    <xmlCellPr id="1" xr6:uid="{00000000-0010-0000-EC04-000001000000}" uniqueName="P1080028">
      <xmlPr mapId="1" xpath="/TFI-IZD-POD/IPK-GFI-IZD-POD_1000380/P1080028" xmlDataType="decimal"/>
    </xmlCellPr>
  </singleXmlCell>
  <singleXmlCell id="1302" xr6:uid="{00000000-000C-0000-FFFF-FFFFED040000}" r="M37" connectionId="0">
    <xmlCellPr id="1" xr6:uid="{00000000-0010-0000-ED04-000001000000}" uniqueName="P1080029">
      <xmlPr mapId="1" xpath="/TFI-IZD-POD/IPK-GFI-IZD-POD_1000380/P1080029" xmlDataType="decimal"/>
    </xmlCellPr>
  </singleXmlCell>
  <singleXmlCell id="1303" xr6:uid="{00000000-000C-0000-FFFF-FFFFEE040000}" r="N37" connectionId="0">
    <xmlCellPr id="1" xr6:uid="{00000000-0010-0000-EE04-000001000000}" uniqueName="P1080030">
      <xmlPr mapId="1" xpath="/TFI-IZD-POD/IPK-GFI-IZD-POD_1000380/P1080030" xmlDataType="decimal"/>
    </xmlCellPr>
  </singleXmlCell>
  <singleXmlCell id="1304" xr6:uid="{00000000-000C-0000-FFFF-FFFFEF040000}" r="O37" connectionId="0">
    <xmlCellPr id="1" xr6:uid="{00000000-0010-0000-EF04-000001000000}" uniqueName="P1080031">
      <xmlPr mapId="1" xpath="/TFI-IZD-POD/IPK-GFI-IZD-POD_1000380/P1080031" xmlDataType="decimal"/>
    </xmlCellPr>
  </singleXmlCell>
  <singleXmlCell id="1305" xr6:uid="{00000000-000C-0000-FFFF-FFFFF0040000}" r="P37" connectionId="0">
    <xmlCellPr id="1" xr6:uid="{00000000-0010-0000-F004-000001000000}" uniqueName="P1082210">
      <xmlPr mapId="1" xpath="/TFI-IZD-POD/IPK-GFI-IZD-POD_1000380/P1082210" xmlDataType="decimal"/>
    </xmlCellPr>
  </singleXmlCell>
  <singleXmlCell id="1306" xr6:uid="{00000000-000C-0000-FFFF-FFFFF1040000}" r="Q37" connectionId="0">
    <xmlCellPr id="1" xr6:uid="{00000000-0010-0000-F104-000001000000}" uniqueName="P1082211">
      <xmlPr mapId="1" xpath="/TFI-IZD-POD/IPK-GFI-IZD-POD_1000380/P1082211" xmlDataType="decimal"/>
    </xmlCellPr>
  </singleXmlCell>
  <singleXmlCell id="1307" xr6:uid="{00000000-000C-0000-FFFF-FFFFF2040000}" r="R37" connectionId="0">
    <xmlCellPr id="1" xr6:uid="{00000000-0010-0000-F204-000001000000}" uniqueName="P1082212">
      <xmlPr mapId="1" xpath="/TFI-IZD-POD/IPK-GFI-IZD-POD_1000380/P1082212" xmlDataType="decimal"/>
    </xmlCellPr>
  </singleXmlCell>
  <singleXmlCell id="1308" xr6:uid="{00000000-000C-0000-FFFF-FFFFF3040000}" r="S37" connectionId="0">
    <xmlCellPr id="1" xr6:uid="{00000000-0010-0000-F304-000001000000}" uniqueName="P1082213">
      <xmlPr mapId="1" xpath="/TFI-IZD-POD/IPK-GFI-IZD-POD_1000380/P1082213" xmlDataType="decimal"/>
    </xmlCellPr>
  </singleXmlCell>
  <singleXmlCell id="1309" xr6:uid="{00000000-000C-0000-FFFF-FFFFF4040000}" r="T37" connectionId="0">
    <xmlCellPr id="1" xr6:uid="{00000000-0010-0000-F404-000001000000}" uniqueName="P1082214">
      <xmlPr mapId="1" xpath="/TFI-IZD-POD/IPK-GFI-IZD-POD_1000380/P1082214" xmlDataType="decimal"/>
    </xmlCellPr>
  </singleXmlCell>
  <singleXmlCell id="1310" xr6:uid="{00000000-000C-0000-FFFF-FFFFF5040000}" r="U37" connectionId="0">
    <xmlCellPr id="1" xr6:uid="{00000000-0010-0000-F504-000001000000}" uniqueName="P1082215">
      <xmlPr mapId="1" xpath="/TFI-IZD-POD/IPK-GFI-IZD-POD_1000380/P1082215" xmlDataType="decimal"/>
    </xmlCellPr>
  </singleXmlCell>
  <singleXmlCell id="1311" xr6:uid="{00000000-000C-0000-FFFF-FFFFF6040000}" r="V37" connectionId="0">
    <xmlCellPr id="1" xr6:uid="{00000000-0010-0000-F604-000001000000}" uniqueName="P1082216">
      <xmlPr mapId="1" xpath="/TFI-IZD-POD/IPK-GFI-IZD-POD_1000380/P1082216" xmlDataType="decimal"/>
    </xmlCellPr>
  </singleXmlCell>
  <singleXmlCell id="1312" xr6:uid="{00000000-000C-0000-FFFF-FFFFF7040000}" r="W37" connectionId="0">
    <xmlCellPr id="1" xr6:uid="{00000000-0010-0000-F704-000001000000}" uniqueName="P1082217">
      <xmlPr mapId="1" xpath="/TFI-IZD-POD/IPK-GFI-IZD-POD_1000380/P1082217" xmlDataType="decimal"/>
    </xmlCellPr>
  </singleXmlCell>
  <singleXmlCell id="1313" xr6:uid="{00000000-000C-0000-FFFF-FFFFF8040000}" r="H38" connectionId="0">
    <xmlCellPr id="1" xr6:uid="{00000000-0010-0000-F804-000001000000}" uniqueName="P1080032">
      <xmlPr mapId="1" xpath="/TFI-IZD-POD/IPK-GFI-IZD-POD_1000380/P1080032" xmlDataType="decimal"/>
    </xmlCellPr>
  </singleXmlCell>
  <singleXmlCell id="1314" xr6:uid="{00000000-000C-0000-FFFF-FFFFF9040000}" r="I38" connectionId="0">
    <xmlCellPr id="1" xr6:uid="{00000000-0010-0000-F904-000001000000}" uniqueName="P1080033">
      <xmlPr mapId="1" xpath="/TFI-IZD-POD/IPK-GFI-IZD-POD_1000380/P1080033" xmlDataType="decimal"/>
    </xmlCellPr>
  </singleXmlCell>
  <singleXmlCell id="1315" xr6:uid="{00000000-000C-0000-FFFF-FFFFFA040000}" r="J38" connectionId="0">
    <xmlCellPr id="1" xr6:uid="{00000000-0010-0000-FA04-000001000000}" uniqueName="P1080034">
      <xmlPr mapId="1" xpath="/TFI-IZD-POD/IPK-GFI-IZD-POD_1000380/P1080034" xmlDataType="decimal"/>
    </xmlCellPr>
  </singleXmlCell>
  <singleXmlCell id="1316" xr6:uid="{00000000-000C-0000-FFFF-FFFFFB040000}" r="K38" connectionId="0">
    <xmlCellPr id="1" xr6:uid="{00000000-0010-0000-FB04-000001000000}" uniqueName="P1080035">
      <xmlPr mapId="1" xpath="/TFI-IZD-POD/IPK-GFI-IZD-POD_1000380/P1080035" xmlDataType="decimal"/>
    </xmlCellPr>
  </singleXmlCell>
  <singleXmlCell id="1317" xr6:uid="{00000000-000C-0000-FFFF-FFFFFC040000}" r="L38" connectionId="0">
    <xmlCellPr id="1" xr6:uid="{00000000-0010-0000-FC04-000001000000}" uniqueName="P1080036">
      <xmlPr mapId="1" xpath="/TFI-IZD-POD/IPK-GFI-IZD-POD_1000380/P1080036" xmlDataType="decimal"/>
    </xmlCellPr>
  </singleXmlCell>
  <singleXmlCell id="1318" xr6:uid="{00000000-000C-0000-FFFF-FFFFFD040000}" r="M38" connectionId="0">
    <xmlCellPr id="1" xr6:uid="{00000000-0010-0000-FD04-000001000000}" uniqueName="P1080037">
      <xmlPr mapId="1" xpath="/TFI-IZD-POD/IPK-GFI-IZD-POD_1000380/P1080037" xmlDataType="decimal"/>
    </xmlCellPr>
  </singleXmlCell>
  <singleXmlCell id="1319" xr6:uid="{00000000-000C-0000-FFFF-FFFFFE040000}" r="N38" connectionId="0">
    <xmlCellPr id="1" xr6:uid="{00000000-0010-0000-FE04-000001000000}" uniqueName="P1080038">
      <xmlPr mapId="1" xpath="/TFI-IZD-POD/IPK-GFI-IZD-POD_1000380/P1080038" xmlDataType="decimal"/>
    </xmlCellPr>
  </singleXmlCell>
  <singleXmlCell id="1320" xr6:uid="{00000000-000C-0000-FFFF-FFFFFF040000}" r="O38" connectionId="0">
    <xmlCellPr id="1" xr6:uid="{00000000-0010-0000-FF04-000001000000}" uniqueName="P1080039">
      <xmlPr mapId="1" xpath="/TFI-IZD-POD/IPK-GFI-IZD-POD_1000380/P1080039" xmlDataType="decimal"/>
    </xmlCellPr>
  </singleXmlCell>
  <singleXmlCell id="1321" xr6:uid="{00000000-000C-0000-FFFF-FFFF00050000}" r="P38" connectionId="0">
    <xmlCellPr id="1" xr6:uid="{00000000-0010-0000-0005-000001000000}" uniqueName="P1082220">
      <xmlPr mapId="1" xpath="/TFI-IZD-POD/IPK-GFI-IZD-POD_1000380/P1082220" xmlDataType="decimal"/>
    </xmlCellPr>
  </singleXmlCell>
  <singleXmlCell id="1322" xr6:uid="{00000000-000C-0000-FFFF-FFFF01050000}" r="Q38" connectionId="0">
    <xmlCellPr id="1" xr6:uid="{00000000-0010-0000-0105-000001000000}" uniqueName="P1082222">
      <xmlPr mapId="1" xpath="/TFI-IZD-POD/IPK-GFI-IZD-POD_1000380/P1082222" xmlDataType="decimal"/>
    </xmlCellPr>
  </singleXmlCell>
  <singleXmlCell id="1323" xr6:uid="{00000000-000C-0000-FFFF-FFFF02050000}" r="R38" connectionId="0">
    <xmlCellPr id="1" xr6:uid="{00000000-0010-0000-0205-000001000000}" uniqueName="P1082224">
      <xmlPr mapId="1" xpath="/TFI-IZD-POD/IPK-GFI-IZD-POD_1000380/P1082224" xmlDataType="decimal"/>
    </xmlCellPr>
  </singleXmlCell>
  <singleXmlCell id="1324" xr6:uid="{00000000-000C-0000-FFFF-FFFF03050000}" r="S38" connectionId="0">
    <xmlCellPr id="1" xr6:uid="{00000000-0010-0000-0305-000001000000}" uniqueName="P1082225">
      <xmlPr mapId="1" xpath="/TFI-IZD-POD/IPK-GFI-IZD-POD_1000380/P1082225" xmlDataType="decimal"/>
    </xmlCellPr>
  </singleXmlCell>
  <singleXmlCell id="1325" xr6:uid="{00000000-000C-0000-FFFF-FFFF04050000}" r="T38" connectionId="0">
    <xmlCellPr id="1" xr6:uid="{00000000-0010-0000-0405-000001000000}" uniqueName="P1082227">
      <xmlPr mapId="1" xpath="/TFI-IZD-POD/IPK-GFI-IZD-POD_1000380/P1082227" xmlDataType="decimal"/>
    </xmlCellPr>
  </singleXmlCell>
  <singleXmlCell id="1326" xr6:uid="{00000000-000C-0000-FFFF-FFFF05050000}" r="U38" connectionId="0">
    <xmlCellPr id="1" xr6:uid="{00000000-0010-0000-0505-000001000000}" uniqueName="P1082229">
      <xmlPr mapId="1" xpath="/TFI-IZD-POD/IPK-GFI-IZD-POD_1000380/P1082229" xmlDataType="decimal"/>
    </xmlCellPr>
  </singleXmlCell>
  <singleXmlCell id="1327" xr6:uid="{00000000-000C-0000-FFFF-FFFF06050000}" r="V38" connectionId="0">
    <xmlCellPr id="1" xr6:uid="{00000000-0010-0000-0605-000001000000}" uniqueName="P1082232">
      <xmlPr mapId="1" xpath="/TFI-IZD-POD/IPK-GFI-IZD-POD_1000380/P1082232" xmlDataType="decimal"/>
    </xmlCellPr>
  </singleXmlCell>
  <singleXmlCell id="1328" xr6:uid="{00000000-000C-0000-FFFF-FFFF07050000}" r="W38" connectionId="0">
    <xmlCellPr id="1" xr6:uid="{00000000-0010-0000-0705-000001000000}" uniqueName="P1082234">
      <xmlPr mapId="1" xpath="/TFI-IZD-POD/IPK-GFI-IZD-POD_1000380/P1082234" xmlDataType="decimal"/>
    </xmlCellPr>
  </singleXmlCell>
  <singleXmlCell id="1329" xr6:uid="{00000000-000C-0000-FFFF-FFFF08050000}" r="H39" connectionId="0">
    <xmlCellPr id="1" xr6:uid="{00000000-0010-0000-0805-000001000000}" uniqueName="P1080040">
      <xmlPr mapId="1" xpath="/TFI-IZD-POD/IPK-GFI-IZD-POD_1000380/P1080040" xmlDataType="decimal"/>
    </xmlCellPr>
  </singleXmlCell>
  <singleXmlCell id="1330" xr6:uid="{00000000-000C-0000-FFFF-FFFF09050000}" r="I39" connectionId="0">
    <xmlCellPr id="1" xr6:uid="{00000000-0010-0000-0905-000001000000}" uniqueName="P1080041">
      <xmlPr mapId="1" xpath="/TFI-IZD-POD/IPK-GFI-IZD-POD_1000380/P1080041" xmlDataType="decimal"/>
    </xmlCellPr>
  </singleXmlCell>
  <singleXmlCell id="1331" xr6:uid="{00000000-000C-0000-FFFF-FFFF0A050000}" r="J39" connectionId="0">
    <xmlCellPr id="1" xr6:uid="{00000000-0010-0000-0A05-000001000000}" uniqueName="P1080042">
      <xmlPr mapId="1" xpath="/TFI-IZD-POD/IPK-GFI-IZD-POD_1000380/P1080042" xmlDataType="decimal"/>
    </xmlCellPr>
  </singleXmlCell>
  <singleXmlCell id="1332" xr6:uid="{00000000-000C-0000-FFFF-FFFF0B050000}" r="K39" connectionId="0">
    <xmlCellPr id="1" xr6:uid="{00000000-0010-0000-0B05-000001000000}" uniqueName="P1080043">
      <xmlPr mapId="1" xpath="/TFI-IZD-POD/IPK-GFI-IZD-POD_1000380/P1080043" xmlDataType="decimal"/>
    </xmlCellPr>
  </singleXmlCell>
  <singleXmlCell id="1333" xr6:uid="{00000000-000C-0000-FFFF-FFFF0C050000}" r="L39" connectionId="0">
    <xmlCellPr id="1" xr6:uid="{00000000-0010-0000-0C05-000001000000}" uniqueName="P1080044">
      <xmlPr mapId="1" xpath="/TFI-IZD-POD/IPK-GFI-IZD-POD_1000380/P1080044" xmlDataType="decimal"/>
    </xmlCellPr>
  </singleXmlCell>
  <singleXmlCell id="1334" xr6:uid="{00000000-000C-0000-FFFF-FFFF0D050000}" r="M39" connectionId="0">
    <xmlCellPr id="1" xr6:uid="{00000000-0010-0000-0D05-000001000000}" uniqueName="P1080045">
      <xmlPr mapId="1" xpath="/TFI-IZD-POD/IPK-GFI-IZD-POD_1000380/P1080045" xmlDataType="decimal"/>
    </xmlCellPr>
  </singleXmlCell>
  <singleXmlCell id="1335" xr6:uid="{00000000-000C-0000-FFFF-FFFF0E050000}" r="N39" connectionId="0">
    <xmlCellPr id="1" xr6:uid="{00000000-0010-0000-0E05-000001000000}" uniqueName="P1080046">
      <xmlPr mapId="1" xpath="/TFI-IZD-POD/IPK-GFI-IZD-POD_1000380/P1080046" xmlDataType="decimal"/>
    </xmlCellPr>
  </singleXmlCell>
  <singleXmlCell id="1336" xr6:uid="{00000000-000C-0000-FFFF-FFFF0F050000}" r="O39" connectionId="0">
    <xmlCellPr id="1" xr6:uid="{00000000-0010-0000-0F05-000001000000}" uniqueName="P1080047">
      <xmlPr mapId="1" xpath="/TFI-IZD-POD/IPK-GFI-IZD-POD_1000380/P1080047" xmlDataType="decimal"/>
    </xmlCellPr>
  </singleXmlCell>
  <singleXmlCell id="1337" xr6:uid="{00000000-000C-0000-FFFF-FFFF10050000}" r="P39" connectionId="0">
    <xmlCellPr id="1" xr6:uid="{00000000-0010-0000-1005-000001000000}" uniqueName="P1082236">
      <xmlPr mapId="1" xpath="/TFI-IZD-POD/IPK-GFI-IZD-POD_1000380/P1082236" xmlDataType="decimal"/>
    </xmlCellPr>
  </singleXmlCell>
  <singleXmlCell id="1338" xr6:uid="{00000000-000C-0000-FFFF-FFFF11050000}" r="Q39" connectionId="0">
    <xmlCellPr id="1" xr6:uid="{00000000-0010-0000-1105-000001000000}" uniqueName="P1082248">
      <xmlPr mapId="1" xpath="/TFI-IZD-POD/IPK-GFI-IZD-POD_1000380/P1082248" xmlDataType="decimal"/>
    </xmlCellPr>
  </singleXmlCell>
  <singleXmlCell id="1339" xr6:uid="{00000000-000C-0000-FFFF-FFFF12050000}" r="R39" connectionId="0">
    <xmlCellPr id="1" xr6:uid="{00000000-0010-0000-1205-000001000000}" uniqueName="P1082250">
      <xmlPr mapId="1" xpath="/TFI-IZD-POD/IPK-GFI-IZD-POD_1000380/P1082250" xmlDataType="decimal"/>
    </xmlCellPr>
  </singleXmlCell>
  <singleXmlCell id="1340" xr6:uid="{00000000-000C-0000-FFFF-FFFF13050000}" r="S39" connectionId="0">
    <xmlCellPr id="1" xr6:uid="{00000000-0010-0000-1305-000001000000}" uniqueName="P1082252">
      <xmlPr mapId="1" xpath="/TFI-IZD-POD/IPK-GFI-IZD-POD_1000380/P1082252" xmlDataType="decimal"/>
    </xmlCellPr>
  </singleXmlCell>
  <singleXmlCell id="1341" xr6:uid="{00000000-000C-0000-FFFF-FFFF14050000}" r="T39" connectionId="0">
    <xmlCellPr id="1" xr6:uid="{00000000-0010-0000-1405-000001000000}" uniqueName="P1082254">
      <xmlPr mapId="1" xpath="/TFI-IZD-POD/IPK-GFI-IZD-POD_1000380/P1082254" xmlDataType="decimal"/>
    </xmlCellPr>
  </singleXmlCell>
  <singleXmlCell id="1342" xr6:uid="{00000000-000C-0000-FFFF-FFFF15050000}" r="U39" connectionId="0">
    <xmlCellPr id="1" xr6:uid="{00000000-0010-0000-1505-000001000000}" uniqueName="P1082256">
      <xmlPr mapId="1" xpath="/TFI-IZD-POD/IPK-GFI-IZD-POD_1000380/P1082256" xmlDataType="decimal"/>
    </xmlCellPr>
  </singleXmlCell>
  <singleXmlCell id="1343" xr6:uid="{00000000-000C-0000-FFFF-FFFF16050000}" r="V39" connectionId="0">
    <xmlCellPr id="1" xr6:uid="{00000000-0010-0000-1605-000001000000}" uniqueName="P1082257">
      <xmlPr mapId="1" xpath="/TFI-IZD-POD/IPK-GFI-IZD-POD_1000380/P1082257" xmlDataType="decimal"/>
    </xmlCellPr>
  </singleXmlCell>
  <singleXmlCell id="1344" xr6:uid="{00000000-000C-0000-FFFF-FFFF17050000}" r="W39" connectionId="0">
    <xmlCellPr id="1" xr6:uid="{00000000-0010-0000-1705-000001000000}" uniqueName="P1082259">
      <xmlPr mapId="1" xpath="/TFI-IZD-POD/IPK-GFI-IZD-POD_1000380/P1082259" xmlDataType="decimal"/>
    </xmlCellPr>
  </singleXmlCell>
  <singleXmlCell id="1345" xr6:uid="{00000000-000C-0000-FFFF-FFFF18050000}" r="H40" connectionId="0">
    <xmlCellPr id="1" xr6:uid="{00000000-0010-0000-1805-000001000000}" uniqueName="P1080048">
      <xmlPr mapId="1" xpath="/TFI-IZD-POD/IPK-GFI-IZD-POD_1000380/P1080048" xmlDataType="decimal"/>
    </xmlCellPr>
  </singleXmlCell>
  <singleXmlCell id="1346" xr6:uid="{00000000-000C-0000-FFFF-FFFF19050000}" r="I40" connectionId="0">
    <xmlCellPr id="1" xr6:uid="{00000000-0010-0000-1905-000001000000}" uniqueName="P1080049">
      <xmlPr mapId="1" xpath="/TFI-IZD-POD/IPK-GFI-IZD-POD_1000380/P1080049" xmlDataType="decimal"/>
    </xmlCellPr>
  </singleXmlCell>
  <singleXmlCell id="1347" xr6:uid="{00000000-000C-0000-FFFF-FFFF1A050000}" r="J40" connectionId="0">
    <xmlCellPr id="1" xr6:uid="{00000000-0010-0000-1A05-000001000000}" uniqueName="P1080050">
      <xmlPr mapId="1" xpath="/TFI-IZD-POD/IPK-GFI-IZD-POD_1000380/P1080050" xmlDataType="decimal"/>
    </xmlCellPr>
  </singleXmlCell>
  <singleXmlCell id="1348" xr6:uid="{00000000-000C-0000-FFFF-FFFF1B050000}" r="K40" connectionId="0">
    <xmlCellPr id="1" xr6:uid="{00000000-0010-0000-1B05-000001000000}" uniqueName="P1080051">
      <xmlPr mapId="1" xpath="/TFI-IZD-POD/IPK-GFI-IZD-POD_1000380/P1080051" xmlDataType="decimal"/>
    </xmlCellPr>
  </singleXmlCell>
  <singleXmlCell id="1349" xr6:uid="{00000000-000C-0000-FFFF-FFFF1C050000}" r="L40" connectionId="0">
    <xmlCellPr id="1" xr6:uid="{00000000-0010-0000-1C05-000001000000}" uniqueName="P1080052">
      <xmlPr mapId="1" xpath="/TFI-IZD-POD/IPK-GFI-IZD-POD_1000380/P1080052" xmlDataType="decimal"/>
    </xmlCellPr>
  </singleXmlCell>
  <singleXmlCell id="1350" xr6:uid="{00000000-000C-0000-FFFF-FFFF1D050000}" r="M40" connectionId="0">
    <xmlCellPr id="1" xr6:uid="{00000000-0010-0000-1D05-000001000000}" uniqueName="P1080053">
      <xmlPr mapId="1" xpath="/TFI-IZD-POD/IPK-GFI-IZD-POD_1000380/P1080053" xmlDataType="decimal"/>
    </xmlCellPr>
  </singleXmlCell>
  <singleXmlCell id="1351" xr6:uid="{00000000-000C-0000-FFFF-FFFF1E050000}" r="N40" connectionId="0">
    <xmlCellPr id="1" xr6:uid="{00000000-0010-0000-1E05-000001000000}" uniqueName="P1080054">
      <xmlPr mapId="1" xpath="/TFI-IZD-POD/IPK-GFI-IZD-POD_1000380/P1080054" xmlDataType="decimal"/>
    </xmlCellPr>
  </singleXmlCell>
  <singleXmlCell id="1352" xr6:uid="{00000000-000C-0000-FFFF-FFFF1F050000}" r="O40" connectionId="0">
    <xmlCellPr id="1" xr6:uid="{00000000-0010-0000-1F05-000001000000}" uniqueName="P1080055">
      <xmlPr mapId="1" xpath="/TFI-IZD-POD/IPK-GFI-IZD-POD_1000380/P1080055" xmlDataType="decimal"/>
    </xmlCellPr>
  </singleXmlCell>
  <singleXmlCell id="1353" xr6:uid="{00000000-000C-0000-FFFF-FFFF20050000}" r="P40" connectionId="0">
    <xmlCellPr id="1" xr6:uid="{00000000-0010-0000-2005-000001000000}" uniqueName="P1082260">
      <xmlPr mapId="1" xpath="/TFI-IZD-POD/IPK-GFI-IZD-POD_1000380/P1082260" xmlDataType="decimal"/>
    </xmlCellPr>
  </singleXmlCell>
  <singleXmlCell id="1354" xr6:uid="{00000000-000C-0000-FFFF-FFFF21050000}" r="Q40" connectionId="0">
    <xmlCellPr id="1" xr6:uid="{00000000-0010-0000-2105-000001000000}" uniqueName="P1082237">
      <xmlPr mapId="1" xpath="/TFI-IZD-POD/IPK-GFI-IZD-POD_1000380/P1082237" xmlDataType="decimal"/>
    </xmlCellPr>
  </singleXmlCell>
  <singleXmlCell id="1355" xr6:uid="{00000000-000C-0000-FFFF-FFFF22050000}" r="R40" connectionId="0">
    <xmlCellPr id="1" xr6:uid="{00000000-0010-0000-2205-000001000000}" uniqueName="P1082261">
      <xmlPr mapId="1" xpath="/TFI-IZD-POD/IPK-GFI-IZD-POD_1000380/P1082261" xmlDataType="decimal"/>
    </xmlCellPr>
  </singleXmlCell>
  <singleXmlCell id="1356" xr6:uid="{00000000-000C-0000-FFFF-FFFF23050000}" r="S40" connectionId="0">
    <xmlCellPr id="1" xr6:uid="{00000000-0010-0000-2305-000001000000}" uniqueName="P1082262">
      <xmlPr mapId="1" xpath="/TFI-IZD-POD/IPK-GFI-IZD-POD_1000380/P1082262" xmlDataType="decimal"/>
    </xmlCellPr>
  </singleXmlCell>
  <singleXmlCell id="1357" xr6:uid="{00000000-000C-0000-FFFF-FFFF24050000}" r="T40" connectionId="0">
    <xmlCellPr id="1" xr6:uid="{00000000-0010-0000-2405-000001000000}" uniqueName="P1082264">
      <xmlPr mapId="1" xpath="/TFI-IZD-POD/IPK-GFI-IZD-POD_1000380/P1082264" xmlDataType="decimal"/>
    </xmlCellPr>
  </singleXmlCell>
  <singleXmlCell id="1358" xr6:uid="{00000000-000C-0000-FFFF-FFFF25050000}" r="U40" connectionId="0">
    <xmlCellPr id="1" xr6:uid="{00000000-0010-0000-2505-000001000000}" uniqueName="P1082265">
      <xmlPr mapId="1" xpath="/TFI-IZD-POD/IPK-GFI-IZD-POD_1000380/P1082265" xmlDataType="decimal"/>
    </xmlCellPr>
  </singleXmlCell>
  <singleXmlCell id="1359" xr6:uid="{00000000-000C-0000-FFFF-FFFF26050000}" r="V40" connectionId="0">
    <xmlCellPr id="1" xr6:uid="{00000000-0010-0000-2605-000001000000}" uniqueName="P1082266">
      <xmlPr mapId="1" xpath="/TFI-IZD-POD/IPK-GFI-IZD-POD_1000380/P1082266" xmlDataType="decimal"/>
    </xmlCellPr>
  </singleXmlCell>
  <singleXmlCell id="1360" xr6:uid="{00000000-000C-0000-FFFF-FFFF27050000}" r="W40" connectionId="0">
    <xmlCellPr id="1" xr6:uid="{00000000-0010-0000-2705-000001000000}" uniqueName="P1082267">
      <xmlPr mapId="1" xpath="/TFI-IZD-POD/IPK-GFI-IZD-POD_1000380/P1082267" xmlDataType="decimal"/>
    </xmlCellPr>
  </singleXmlCell>
  <singleXmlCell id="1361" xr6:uid="{00000000-000C-0000-FFFF-FFFF28050000}" r="H41" connectionId="0">
    <xmlCellPr id="1" xr6:uid="{00000000-0010-0000-2805-000001000000}" uniqueName="P1080056">
      <xmlPr mapId="1" xpath="/TFI-IZD-POD/IPK-GFI-IZD-POD_1000380/P1080056" xmlDataType="decimal"/>
    </xmlCellPr>
  </singleXmlCell>
  <singleXmlCell id="1362" xr6:uid="{00000000-000C-0000-FFFF-FFFF29050000}" r="I41" connectionId="0">
    <xmlCellPr id="1" xr6:uid="{00000000-0010-0000-2905-000001000000}" uniqueName="P1080057">
      <xmlPr mapId="1" xpath="/TFI-IZD-POD/IPK-GFI-IZD-POD_1000380/P1080057" xmlDataType="decimal"/>
    </xmlCellPr>
  </singleXmlCell>
  <singleXmlCell id="1363" xr6:uid="{00000000-000C-0000-FFFF-FFFF2A050000}" r="J41" connectionId="0">
    <xmlCellPr id="1" xr6:uid="{00000000-0010-0000-2A05-000001000000}" uniqueName="P1080058">
      <xmlPr mapId="1" xpath="/TFI-IZD-POD/IPK-GFI-IZD-POD_1000380/P1080058" xmlDataType="decimal"/>
    </xmlCellPr>
  </singleXmlCell>
  <singleXmlCell id="1364" xr6:uid="{00000000-000C-0000-FFFF-FFFF2B050000}" r="K41" connectionId="0">
    <xmlCellPr id="1" xr6:uid="{00000000-0010-0000-2B05-000001000000}" uniqueName="P1080059">
      <xmlPr mapId="1" xpath="/TFI-IZD-POD/IPK-GFI-IZD-POD_1000380/P1080059" xmlDataType="decimal"/>
    </xmlCellPr>
  </singleXmlCell>
  <singleXmlCell id="1365" xr6:uid="{00000000-000C-0000-FFFF-FFFF2C050000}" r="L41" connectionId="0">
    <xmlCellPr id="1" xr6:uid="{00000000-0010-0000-2C05-000001000000}" uniqueName="P1080060">
      <xmlPr mapId="1" xpath="/TFI-IZD-POD/IPK-GFI-IZD-POD_1000380/P1080060" xmlDataType="decimal"/>
    </xmlCellPr>
  </singleXmlCell>
  <singleXmlCell id="1366" xr6:uid="{00000000-000C-0000-FFFF-FFFF2D050000}" r="M41" connectionId="0">
    <xmlCellPr id="1" xr6:uid="{00000000-0010-0000-2D05-000001000000}" uniqueName="P1080061">
      <xmlPr mapId="1" xpath="/TFI-IZD-POD/IPK-GFI-IZD-POD_1000380/P1080061" xmlDataType="decimal"/>
    </xmlCellPr>
  </singleXmlCell>
  <singleXmlCell id="1367" xr6:uid="{00000000-000C-0000-FFFF-FFFF2E050000}" r="N41" connectionId="0">
    <xmlCellPr id="1" xr6:uid="{00000000-0010-0000-2E05-000001000000}" uniqueName="P1080062">
      <xmlPr mapId="1" xpath="/TFI-IZD-POD/IPK-GFI-IZD-POD_1000380/P1080062" xmlDataType="decimal"/>
    </xmlCellPr>
  </singleXmlCell>
  <singleXmlCell id="1368" xr6:uid="{00000000-000C-0000-FFFF-FFFF2F050000}" r="O41" connectionId="0">
    <xmlCellPr id="1" xr6:uid="{00000000-0010-0000-2F05-000001000000}" uniqueName="P1080063">
      <xmlPr mapId="1" xpath="/TFI-IZD-POD/IPK-GFI-IZD-POD_1000380/P1080063" xmlDataType="decimal"/>
    </xmlCellPr>
  </singleXmlCell>
  <singleXmlCell id="1369" xr6:uid="{00000000-000C-0000-FFFF-FFFF30050000}" r="P41" connectionId="0">
    <xmlCellPr id="1" xr6:uid="{00000000-0010-0000-3005-000001000000}" uniqueName="P1082269">
      <xmlPr mapId="1" xpath="/TFI-IZD-POD/IPK-GFI-IZD-POD_1000380/P1082269" xmlDataType="decimal"/>
    </xmlCellPr>
  </singleXmlCell>
  <singleXmlCell id="1370" xr6:uid="{00000000-000C-0000-FFFF-FFFF31050000}" r="Q41" connectionId="0">
    <xmlCellPr id="1" xr6:uid="{00000000-0010-0000-3105-000001000000}" uniqueName="P1082270">
      <xmlPr mapId="1" xpath="/TFI-IZD-POD/IPK-GFI-IZD-POD_1000380/P1082270" xmlDataType="decimal"/>
    </xmlCellPr>
  </singleXmlCell>
  <singleXmlCell id="1371" xr6:uid="{00000000-000C-0000-FFFF-FFFF32050000}" r="R41" connectionId="0">
    <xmlCellPr id="1" xr6:uid="{00000000-0010-0000-3205-000001000000}" uniqueName="P1082239">
      <xmlPr mapId="1" xpath="/TFI-IZD-POD/IPK-GFI-IZD-POD_1000380/P1082239" xmlDataType="decimal"/>
    </xmlCellPr>
  </singleXmlCell>
  <singleXmlCell id="1372" xr6:uid="{00000000-000C-0000-FFFF-FFFF33050000}" r="S41" connectionId="0">
    <xmlCellPr id="1" xr6:uid="{00000000-0010-0000-3305-000001000000}" uniqueName="P1082272">
      <xmlPr mapId="1" xpath="/TFI-IZD-POD/IPK-GFI-IZD-POD_1000380/P1082272" xmlDataType="decimal"/>
    </xmlCellPr>
  </singleXmlCell>
  <singleXmlCell id="1373" xr6:uid="{00000000-000C-0000-FFFF-FFFF34050000}" r="T41" connectionId="0">
    <xmlCellPr id="1" xr6:uid="{00000000-0010-0000-3405-000001000000}" uniqueName="P1082273">
      <xmlPr mapId="1" xpath="/TFI-IZD-POD/IPK-GFI-IZD-POD_1000380/P1082273" xmlDataType="decimal"/>
    </xmlCellPr>
  </singleXmlCell>
  <singleXmlCell id="1374" xr6:uid="{00000000-000C-0000-FFFF-FFFF35050000}" r="U41" connectionId="0">
    <xmlCellPr id="1" xr6:uid="{00000000-0010-0000-3505-000001000000}" uniqueName="P1082275">
      <xmlPr mapId="1" xpath="/TFI-IZD-POD/IPK-GFI-IZD-POD_1000380/P1082275" xmlDataType="decimal"/>
    </xmlCellPr>
  </singleXmlCell>
  <singleXmlCell id="1375" xr6:uid="{00000000-000C-0000-FFFF-FFFF36050000}" r="V41" connectionId="0">
    <xmlCellPr id="1" xr6:uid="{00000000-0010-0000-3605-000001000000}" uniqueName="P1082276">
      <xmlPr mapId="1" xpath="/TFI-IZD-POD/IPK-GFI-IZD-POD_1000380/P1082276" xmlDataType="decimal"/>
    </xmlCellPr>
  </singleXmlCell>
  <singleXmlCell id="1376" xr6:uid="{00000000-000C-0000-FFFF-FFFF37050000}" r="W41" connectionId="0">
    <xmlCellPr id="1" xr6:uid="{00000000-0010-0000-3705-000001000000}" uniqueName="P1082277">
      <xmlPr mapId="1" xpath="/TFI-IZD-POD/IPK-GFI-IZD-POD_1000380/P1082277" xmlDataType="decimal"/>
    </xmlCellPr>
  </singleXmlCell>
  <singleXmlCell id="1377" xr6:uid="{00000000-000C-0000-FFFF-FFFF38050000}" r="H42" connectionId="0">
    <xmlCellPr id="1" xr6:uid="{00000000-0010-0000-3805-000001000000}" uniqueName="P1080064">
      <xmlPr mapId="1" xpath="/TFI-IZD-POD/IPK-GFI-IZD-POD_1000380/P1080064" xmlDataType="decimal"/>
    </xmlCellPr>
  </singleXmlCell>
  <singleXmlCell id="1378" xr6:uid="{00000000-000C-0000-FFFF-FFFF39050000}" r="I42" connectionId="0">
    <xmlCellPr id="1" xr6:uid="{00000000-0010-0000-3905-000001000000}" uniqueName="P1080065">
      <xmlPr mapId="1" xpath="/TFI-IZD-POD/IPK-GFI-IZD-POD_1000380/P1080065" xmlDataType="decimal"/>
    </xmlCellPr>
  </singleXmlCell>
  <singleXmlCell id="1379" xr6:uid="{00000000-000C-0000-FFFF-FFFF3A050000}" r="J42" connectionId="0">
    <xmlCellPr id="1" xr6:uid="{00000000-0010-0000-3A05-000001000000}" uniqueName="P1080066">
      <xmlPr mapId="1" xpath="/TFI-IZD-POD/IPK-GFI-IZD-POD_1000380/P1080066" xmlDataType="decimal"/>
    </xmlCellPr>
  </singleXmlCell>
  <singleXmlCell id="1380" xr6:uid="{00000000-000C-0000-FFFF-FFFF3B050000}" r="K42" connectionId="0">
    <xmlCellPr id="1" xr6:uid="{00000000-0010-0000-3B05-000001000000}" uniqueName="P1080067">
      <xmlPr mapId="1" xpath="/TFI-IZD-POD/IPK-GFI-IZD-POD_1000380/P1080067" xmlDataType="decimal"/>
    </xmlCellPr>
  </singleXmlCell>
  <singleXmlCell id="1381" xr6:uid="{00000000-000C-0000-FFFF-FFFF3C050000}" r="L42" connectionId="0">
    <xmlCellPr id="1" xr6:uid="{00000000-0010-0000-3C05-000001000000}" uniqueName="P1080068">
      <xmlPr mapId="1" xpath="/TFI-IZD-POD/IPK-GFI-IZD-POD_1000380/P1080068" xmlDataType="decimal"/>
    </xmlCellPr>
  </singleXmlCell>
  <singleXmlCell id="1382" xr6:uid="{00000000-000C-0000-FFFF-FFFF3D050000}" r="M42" connectionId="0">
    <xmlCellPr id="1" xr6:uid="{00000000-0010-0000-3D05-000001000000}" uniqueName="P1080069">
      <xmlPr mapId="1" xpath="/TFI-IZD-POD/IPK-GFI-IZD-POD_1000380/P1080069" xmlDataType="decimal"/>
    </xmlCellPr>
  </singleXmlCell>
  <singleXmlCell id="1383" xr6:uid="{00000000-000C-0000-FFFF-FFFF3E050000}" r="N42" connectionId="0">
    <xmlCellPr id="1" xr6:uid="{00000000-0010-0000-3E05-000001000000}" uniqueName="P1080070">
      <xmlPr mapId="1" xpath="/TFI-IZD-POD/IPK-GFI-IZD-POD_1000380/P1080070" xmlDataType="decimal"/>
    </xmlCellPr>
  </singleXmlCell>
  <singleXmlCell id="1384" xr6:uid="{00000000-000C-0000-FFFF-FFFF3F050000}" r="O42" connectionId="0">
    <xmlCellPr id="1" xr6:uid="{00000000-0010-0000-3F05-000001000000}" uniqueName="P1080071">
      <xmlPr mapId="1" xpath="/TFI-IZD-POD/IPK-GFI-IZD-POD_1000380/P1080071" xmlDataType="decimal"/>
    </xmlCellPr>
  </singleXmlCell>
  <singleXmlCell id="1385" xr6:uid="{00000000-000C-0000-FFFF-FFFF40050000}" r="P42" connectionId="0">
    <xmlCellPr id="1" xr6:uid="{00000000-0010-0000-4005-000001000000}" uniqueName="P1082278">
      <xmlPr mapId="1" xpath="/TFI-IZD-POD/IPK-GFI-IZD-POD_1000380/P1082278" xmlDataType="decimal"/>
    </xmlCellPr>
  </singleXmlCell>
  <singleXmlCell id="1386" xr6:uid="{00000000-000C-0000-FFFF-FFFF41050000}" r="Q42" connectionId="0">
    <xmlCellPr id="1" xr6:uid="{00000000-0010-0000-4105-000001000000}" uniqueName="P1082279">
      <xmlPr mapId="1" xpath="/TFI-IZD-POD/IPK-GFI-IZD-POD_1000380/P1082279" xmlDataType="decimal"/>
    </xmlCellPr>
  </singleXmlCell>
  <singleXmlCell id="1387" xr6:uid="{00000000-000C-0000-FFFF-FFFF42050000}" r="R42" connectionId="0">
    <xmlCellPr id="1" xr6:uid="{00000000-0010-0000-4205-000001000000}" uniqueName="P1082280">
      <xmlPr mapId="1" xpath="/TFI-IZD-POD/IPK-GFI-IZD-POD_1000380/P1082280" xmlDataType="decimal"/>
    </xmlCellPr>
  </singleXmlCell>
  <singleXmlCell id="1388" xr6:uid="{00000000-000C-0000-FFFF-FFFF43050000}" r="S42" connectionId="0">
    <xmlCellPr id="1" xr6:uid="{00000000-0010-0000-4305-000001000000}" uniqueName="P1082245">
      <xmlPr mapId="1" xpath="/TFI-IZD-POD/IPK-GFI-IZD-POD_1000380/P1082245" xmlDataType="decimal"/>
    </xmlCellPr>
  </singleXmlCell>
  <singleXmlCell id="1389" xr6:uid="{00000000-000C-0000-FFFF-FFFF44050000}" r="T42" connectionId="0">
    <xmlCellPr id="1" xr6:uid="{00000000-0010-0000-4405-000001000000}" uniqueName="P1082282">
      <xmlPr mapId="1" xpath="/TFI-IZD-POD/IPK-GFI-IZD-POD_1000380/P1082282" xmlDataType="decimal"/>
    </xmlCellPr>
  </singleXmlCell>
  <singleXmlCell id="1390" xr6:uid="{00000000-000C-0000-FFFF-FFFF45050000}" r="U42" connectionId="0">
    <xmlCellPr id="1" xr6:uid="{00000000-0010-0000-4505-000001000000}" uniqueName="P1082284">
      <xmlPr mapId="1" xpath="/TFI-IZD-POD/IPK-GFI-IZD-POD_1000380/P1082284" xmlDataType="decimal"/>
    </xmlCellPr>
  </singleXmlCell>
  <singleXmlCell id="1391" xr6:uid="{00000000-000C-0000-FFFF-FFFF46050000}" r="V42" connectionId="0">
    <xmlCellPr id="1" xr6:uid="{00000000-0010-0000-4605-000001000000}" uniqueName="P1082285">
      <xmlPr mapId="1" xpath="/TFI-IZD-POD/IPK-GFI-IZD-POD_1000380/P1082285" xmlDataType="decimal"/>
    </xmlCellPr>
  </singleXmlCell>
  <singleXmlCell id="1392" xr6:uid="{00000000-000C-0000-FFFF-FFFF47050000}" r="W42" connectionId="0">
    <xmlCellPr id="1" xr6:uid="{00000000-0010-0000-4705-000001000000}" uniqueName="P1082286">
      <xmlPr mapId="1" xpath="/TFI-IZD-POD/IPK-GFI-IZD-POD_1000380/P1082286" xmlDataType="decimal"/>
    </xmlCellPr>
  </singleXmlCell>
  <singleXmlCell id="1393" xr6:uid="{00000000-000C-0000-FFFF-FFFF48050000}" r="H43" connectionId="0">
    <xmlCellPr id="1" xr6:uid="{00000000-0010-0000-4805-000001000000}" uniqueName="P1080072">
      <xmlPr mapId="1" xpath="/TFI-IZD-POD/IPK-GFI-IZD-POD_1000380/P1080072" xmlDataType="decimal"/>
    </xmlCellPr>
  </singleXmlCell>
  <singleXmlCell id="1394" xr6:uid="{00000000-000C-0000-FFFF-FFFF49050000}" r="I43" connectionId="0">
    <xmlCellPr id="1" xr6:uid="{00000000-0010-0000-4905-000001000000}" uniqueName="P1080073">
      <xmlPr mapId="1" xpath="/TFI-IZD-POD/IPK-GFI-IZD-POD_1000380/P1080073" xmlDataType="decimal"/>
    </xmlCellPr>
  </singleXmlCell>
  <singleXmlCell id="1395" xr6:uid="{00000000-000C-0000-FFFF-FFFF4A050000}" r="J43" connectionId="0">
    <xmlCellPr id="1" xr6:uid="{00000000-0010-0000-4A05-000001000000}" uniqueName="P1080074">
      <xmlPr mapId="1" xpath="/TFI-IZD-POD/IPK-GFI-IZD-POD_1000380/P1080074" xmlDataType="decimal"/>
    </xmlCellPr>
  </singleXmlCell>
  <singleXmlCell id="1396" xr6:uid="{00000000-000C-0000-FFFF-FFFF4B050000}" r="K43" connectionId="0">
    <xmlCellPr id="1" xr6:uid="{00000000-0010-0000-4B05-000001000000}" uniqueName="P1080075">
      <xmlPr mapId="1" xpath="/TFI-IZD-POD/IPK-GFI-IZD-POD_1000380/P1080075" xmlDataType="decimal"/>
    </xmlCellPr>
  </singleXmlCell>
  <singleXmlCell id="1397" xr6:uid="{00000000-000C-0000-FFFF-FFFF4C050000}" r="L43" connectionId="0">
    <xmlCellPr id="1" xr6:uid="{00000000-0010-0000-4C05-000001000000}" uniqueName="P1080076">
      <xmlPr mapId="1" xpath="/TFI-IZD-POD/IPK-GFI-IZD-POD_1000380/P1080076" xmlDataType="decimal"/>
    </xmlCellPr>
  </singleXmlCell>
  <singleXmlCell id="1398" xr6:uid="{00000000-000C-0000-FFFF-FFFF4D050000}" r="M43" connectionId="0">
    <xmlCellPr id="1" xr6:uid="{00000000-0010-0000-4D05-000001000000}" uniqueName="P1080077">
      <xmlPr mapId="1" xpath="/TFI-IZD-POD/IPK-GFI-IZD-POD_1000380/P1080077" xmlDataType="decimal"/>
    </xmlCellPr>
  </singleXmlCell>
  <singleXmlCell id="1399" xr6:uid="{00000000-000C-0000-FFFF-FFFF4E050000}" r="N43" connectionId="0">
    <xmlCellPr id="1" xr6:uid="{00000000-0010-0000-4E05-000001000000}" uniqueName="P1080078">
      <xmlPr mapId="1" xpath="/TFI-IZD-POD/IPK-GFI-IZD-POD_1000380/P1080078" xmlDataType="decimal"/>
    </xmlCellPr>
  </singleXmlCell>
  <singleXmlCell id="1400" xr6:uid="{00000000-000C-0000-FFFF-FFFF4F050000}" r="O43" connectionId="0">
    <xmlCellPr id="1" xr6:uid="{00000000-0010-0000-4F05-000001000000}" uniqueName="P1080079">
      <xmlPr mapId="1" xpath="/TFI-IZD-POD/IPK-GFI-IZD-POD_1000380/P1080079" xmlDataType="decimal"/>
    </xmlCellPr>
  </singleXmlCell>
  <singleXmlCell id="1401" xr6:uid="{00000000-000C-0000-FFFF-FFFF50050000}" r="P43" connectionId="0">
    <xmlCellPr id="1" xr6:uid="{00000000-0010-0000-5005-000001000000}" uniqueName="P1082288">
      <xmlPr mapId="1" xpath="/TFI-IZD-POD/IPK-GFI-IZD-POD_1000380/P1082288" xmlDataType="decimal"/>
    </xmlCellPr>
  </singleXmlCell>
  <singleXmlCell id="1402" xr6:uid="{00000000-000C-0000-FFFF-FFFF51050000}" r="Q43" connectionId="0">
    <xmlCellPr id="1" xr6:uid="{00000000-0010-0000-5105-000001000000}" uniqueName="P1082289">
      <xmlPr mapId="1" xpath="/TFI-IZD-POD/IPK-GFI-IZD-POD_1000380/P1082289" xmlDataType="decimal"/>
    </xmlCellPr>
  </singleXmlCell>
  <singleXmlCell id="1403" xr6:uid="{00000000-000C-0000-FFFF-FFFF52050000}" r="R43" connectionId="0">
    <xmlCellPr id="1" xr6:uid="{00000000-0010-0000-5205-000001000000}" uniqueName="P1082290">
      <xmlPr mapId="1" xpath="/TFI-IZD-POD/IPK-GFI-IZD-POD_1000380/P1082290" xmlDataType="decimal"/>
    </xmlCellPr>
  </singleXmlCell>
  <singleXmlCell id="1404" xr6:uid="{00000000-000C-0000-FFFF-FFFF53050000}" r="S43" connectionId="0">
    <xmlCellPr id="1" xr6:uid="{00000000-0010-0000-5305-000001000000}" uniqueName="P1082292">
      <xmlPr mapId="1" xpath="/TFI-IZD-POD/IPK-GFI-IZD-POD_1000380/P1082292" xmlDataType="decimal"/>
    </xmlCellPr>
  </singleXmlCell>
  <singleXmlCell id="1405" xr6:uid="{00000000-000C-0000-FFFF-FFFF54050000}" r="T43" connectionId="0">
    <xmlCellPr id="1" xr6:uid="{00000000-0010-0000-5405-000001000000}" uniqueName="P1082247">
      <xmlPr mapId="1" xpath="/TFI-IZD-POD/IPK-GFI-IZD-POD_1000380/P1082247" xmlDataType="decimal"/>
    </xmlCellPr>
  </singleXmlCell>
  <singleXmlCell id="1406" xr6:uid="{00000000-000C-0000-FFFF-FFFF55050000}" r="U43" connectionId="0">
    <xmlCellPr id="1" xr6:uid="{00000000-0010-0000-5505-000001000000}" uniqueName="P1082295">
      <xmlPr mapId="1" xpath="/TFI-IZD-POD/IPK-GFI-IZD-POD_1000380/P1082295" xmlDataType="decimal"/>
    </xmlCellPr>
  </singleXmlCell>
  <singleXmlCell id="1407" xr6:uid="{00000000-000C-0000-FFFF-FFFF56050000}" r="V43" connectionId="0">
    <xmlCellPr id="1" xr6:uid="{00000000-0010-0000-5605-000001000000}" uniqueName="P1082298">
      <xmlPr mapId="1" xpath="/TFI-IZD-POD/IPK-GFI-IZD-POD_1000380/P1082298" xmlDataType="decimal"/>
    </xmlCellPr>
  </singleXmlCell>
  <singleXmlCell id="1408" xr6:uid="{00000000-000C-0000-FFFF-FFFF57050000}" r="W43" connectionId="0">
    <xmlCellPr id="1" xr6:uid="{00000000-0010-0000-5705-000001000000}" uniqueName="P1082300">
      <xmlPr mapId="1" xpath="/TFI-IZD-POD/IPK-GFI-IZD-POD_1000380/P1082300" xmlDataType="decimal"/>
    </xmlCellPr>
  </singleXmlCell>
  <singleXmlCell id="1409" xr6:uid="{00000000-000C-0000-FFFF-FFFF58050000}" r="H44" connectionId="0">
    <xmlCellPr id="1" xr6:uid="{00000000-0010-0000-5805-000001000000}" uniqueName="P1080080">
      <xmlPr mapId="1" xpath="/TFI-IZD-POD/IPK-GFI-IZD-POD_1000380/P1080080" xmlDataType="decimal"/>
    </xmlCellPr>
  </singleXmlCell>
  <singleXmlCell id="1410" xr6:uid="{00000000-000C-0000-FFFF-FFFF59050000}" r="I44" connectionId="0">
    <xmlCellPr id="1" xr6:uid="{00000000-0010-0000-5905-000001000000}" uniqueName="P1080081">
      <xmlPr mapId="1" xpath="/TFI-IZD-POD/IPK-GFI-IZD-POD_1000380/P1080081" xmlDataType="decimal"/>
    </xmlCellPr>
  </singleXmlCell>
  <singleXmlCell id="1411" xr6:uid="{00000000-000C-0000-FFFF-FFFF5A050000}" r="J44" connectionId="0">
    <xmlCellPr id="1" xr6:uid="{00000000-0010-0000-5A05-000001000000}" uniqueName="P1080082">
      <xmlPr mapId="1" xpath="/TFI-IZD-POD/IPK-GFI-IZD-POD_1000380/P1080082" xmlDataType="decimal"/>
    </xmlCellPr>
  </singleXmlCell>
  <singleXmlCell id="1412" xr6:uid="{00000000-000C-0000-FFFF-FFFF5B050000}" r="K44" connectionId="0">
    <xmlCellPr id="1" xr6:uid="{00000000-0010-0000-5B05-000001000000}" uniqueName="P1080083">
      <xmlPr mapId="1" xpath="/TFI-IZD-POD/IPK-GFI-IZD-POD_1000380/P1080083" xmlDataType="decimal"/>
    </xmlCellPr>
  </singleXmlCell>
  <singleXmlCell id="1413" xr6:uid="{00000000-000C-0000-FFFF-FFFF5C050000}" r="L44" connectionId="0">
    <xmlCellPr id="1" xr6:uid="{00000000-0010-0000-5C05-000001000000}" uniqueName="P1080084">
      <xmlPr mapId="1" xpath="/TFI-IZD-POD/IPK-GFI-IZD-POD_1000380/P1080084" xmlDataType="decimal"/>
    </xmlCellPr>
  </singleXmlCell>
  <singleXmlCell id="1414" xr6:uid="{00000000-000C-0000-FFFF-FFFF5D050000}" r="M44" connectionId="0">
    <xmlCellPr id="1" xr6:uid="{00000000-0010-0000-5D05-000001000000}" uniqueName="P1080085">
      <xmlPr mapId="1" xpath="/TFI-IZD-POD/IPK-GFI-IZD-POD_1000380/P1080085" xmlDataType="decimal"/>
    </xmlCellPr>
  </singleXmlCell>
  <singleXmlCell id="1415" xr6:uid="{00000000-000C-0000-FFFF-FFFF5E050000}" r="N44" connectionId="0">
    <xmlCellPr id="1" xr6:uid="{00000000-0010-0000-5E05-000001000000}" uniqueName="P1080086">
      <xmlPr mapId="1" xpath="/TFI-IZD-POD/IPK-GFI-IZD-POD_1000380/P1080086" xmlDataType="decimal"/>
    </xmlCellPr>
  </singleXmlCell>
  <singleXmlCell id="1416" xr6:uid="{00000000-000C-0000-FFFF-FFFF5F050000}" r="O44" connectionId="0">
    <xmlCellPr id="1" xr6:uid="{00000000-0010-0000-5F05-000001000000}" uniqueName="P1080087">
      <xmlPr mapId="1" xpath="/TFI-IZD-POD/IPK-GFI-IZD-POD_1000380/P1080087" xmlDataType="decimal"/>
    </xmlCellPr>
  </singleXmlCell>
  <singleXmlCell id="1417" xr6:uid="{00000000-000C-0000-FFFF-FFFF60050000}" r="P44" connectionId="0">
    <xmlCellPr id="1" xr6:uid="{00000000-0010-0000-6005-000001000000}" uniqueName="P1082301">
      <xmlPr mapId="1" xpath="/TFI-IZD-POD/IPK-GFI-IZD-POD_1000380/P1082301" xmlDataType="decimal"/>
    </xmlCellPr>
  </singleXmlCell>
  <singleXmlCell id="1418" xr6:uid="{00000000-000C-0000-FFFF-FFFF61050000}" r="Q44" connectionId="0">
    <xmlCellPr id="1" xr6:uid="{00000000-0010-0000-6105-000001000000}" uniqueName="P1082322">
      <xmlPr mapId="1" xpath="/TFI-IZD-POD/IPK-GFI-IZD-POD_1000380/P1082322" xmlDataType="decimal"/>
    </xmlCellPr>
  </singleXmlCell>
  <singleXmlCell id="1419" xr6:uid="{00000000-000C-0000-FFFF-FFFF62050000}" r="R44" connectionId="0">
    <xmlCellPr id="1" xr6:uid="{00000000-0010-0000-6205-000001000000}" uniqueName="P1082323">
      <xmlPr mapId="1" xpath="/TFI-IZD-POD/IPK-GFI-IZD-POD_1000380/P1082323" xmlDataType="decimal"/>
    </xmlCellPr>
  </singleXmlCell>
  <singleXmlCell id="1420" xr6:uid="{00000000-000C-0000-FFFF-FFFF63050000}" r="S44" connectionId="0">
    <xmlCellPr id="1" xr6:uid="{00000000-0010-0000-6305-000001000000}" uniqueName="P1082325">
      <xmlPr mapId="1" xpath="/TFI-IZD-POD/IPK-GFI-IZD-POD_1000380/P1082325" xmlDataType="decimal"/>
    </xmlCellPr>
  </singleXmlCell>
  <singleXmlCell id="1421" xr6:uid="{00000000-000C-0000-FFFF-FFFF64050000}" r="T44" connectionId="0">
    <xmlCellPr id="1" xr6:uid="{00000000-0010-0000-6405-000001000000}" uniqueName="P1082328">
      <xmlPr mapId="1" xpath="/TFI-IZD-POD/IPK-GFI-IZD-POD_1000380/P1082328" xmlDataType="decimal"/>
    </xmlCellPr>
  </singleXmlCell>
  <singleXmlCell id="1422" xr6:uid="{00000000-000C-0000-FFFF-FFFF65050000}" r="U44" connectionId="0">
    <xmlCellPr id="1" xr6:uid="{00000000-0010-0000-6505-000001000000}" uniqueName="P1082331">
      <xmlPr mapId="1" xpath="/TFI-IZD-POD/IPK-GFI-IZD-POD_1000380/P1082331" xmlDataType="decimal"/>
    </xmlCellPr>
  </singleXmlCell>
  <singleXmlCell id="1423" xr6:uid="{00000000-000C-0000-FFFF-FFFF66050000}" r="V44" connectionId="0">
    <xmlCellPr id="1" xr6:uid="{00000000-0010-0000-6605-000001000000}" uniqueName="P1082333">
      <xmlPr mapId="1" xpath="/TFI-IZD-POD/IPK-GFI-IZD-POD_1000380/P1082333" xmlDataType="decimal"/>
    </xmlCellPr>
  </singleXmlCell>
  <singleXmlCell id="1424" xr6:uid="{00000000-000C-0000-FFFF-FFFF67050000}" r="W44" connectionId="0">
    <xmlCellPr id="1" xr6:uid="{00000000-0010-0000-6705-000001000000}" uniqueName="P1082336">
      <xmlPr mapId="1" xpath="/TFI-IZD-POD/IPK-GFI-IZD-POD_1000380/P1082336" xmlDataType="decimal"/>
    </xmlCellPr>
  </singleXmlCell>
  <singleXmlCell id="1425" xr6:uid="{00000000-000C-0000-FFFF-FFFF68050000}" r="H45" connectionId="0">
    <xmlCellPr id="1" xr6:uid="{00000000-0010-0000-6805-000001000000}" uniqueName="P1080088">
      <xmlPr mapId="1" xpath="/TFI-IZD-POD/IPK-GFI-IZD-POD_1000380/P1080088" xmlDataType="decimal"/>
    </xmlCellPr>
  </singleXmlCell>
  <singleXmlCell id="1426" xr6:uid="{00000000-000C-0000-FFFF-FFFF69050000}" r="I45" connectionId="0">
    <xmlCellPr id="1" xr6:uid="{00000000-0010-0000-6905-000001000000}" uniqueName="P1080089">
      <xmlPr mapId="1" xpath="/TFI-IZD-POD/IPK-GFI-IZD-POD_1000380/P1080089" xmlDataType="decimal"/>
    </xmlCellPr>
  </singleXmlCell>
  <singleXmlCell id="1427" xr6:uid="{00000000-000C-0000-FFFF-FFFF6A050000}" r="J45" connectionId="0">
    <xmlCellPr id="1" xr6:uid="{00000000-0010-0000-6A05-000001000000}" uniqueName="P1080090">
      <xmlPr mapId="1" xpath="/TFI-IZD-POD/IPK-GFI-IZD-POD_1000380/P1080090" xmlDataType="decimal"/>
    </xmlCellPr>
  </singleXmlCell>
  <singleXmlCell id="1428" xr6:uid="{00000000-000C-0000-FFFF-FFFF6B050000}" r="K45" connectionId="0">
    <xmlCellPr id="1" xr6:uid="{00000000-0010-0000-6B05-000001000000}" uniqueName="P1080091">
      <xmlPr mapId="1" xpath="/TFI-IZD-POD/IPK-GFI-IZD-POD_1000380/P1080091" xmlDataType="decimal"/>
    </xmlCellPr>
  </singleXmlCell>
  <singleXmlCell id="1429" xr6:uid="{00000000-000C-0000-FFFF-FFFF6C050000}" r="L45" connectionId="0">
    <xmlCellPr id="1" xr6:uid="{00000000-0010-0000-6C05-000001000000}" uniqueName="P1080092">
      <xmlPr mapId="1" xpath="/TFI-IZD-POD/IPK-GFI-IZD-POD_1000380/P1080092" xmlDataType="decimal"/>
    </xmlCellPr>
  </singleXmlCell>
  <singleXmlCell id="1430" xr6:uid="{00000000-000C-0000-FFFF-FFFF6D050000}" r="M45" connectionId="0">
    <xmlCellPr id="1" xr6:uid="{00000000-0010-0000-6D05-000001000000}" uniqueName="P1080093">
      <xmlPr mapId="1" xpath="/TFI-IZD-POD/IPK-GFI-IZD-POD_1000380/P1080093" xmlDataType="decimal"/>
    </xmlCellPr>
  </singleXmlCell>
  <singleXmlCell id="1431" xr6:uid="{00000000-000C-0000-FFFF-FFFF6E050000}" r="N45" connectionId="0">
    <xmlCellPr id="1" xr6:uid="{00000000-0010-0000-6E05-000001000000}" uniqueName="P1080094">
      <xmlPr mapId="1" xpath="/TFI-IZD-POD/IPK-GFI-IZD-POD_1000380/P1080094" xmlDataType="decimal"/>
    </xmlCellPr>
  </singleXmlCell>
  <singleXmlCell id="1432" xr6:uid="{00000000-000C-0000-FFFF-FFFF6F050000}" r="O45" connectionId="0">
    <xmlCellPr id="1" xr6:uid="{00000000-0010-0000-6F05-000001000000}" uniqueName="P1080095">
      <xmlPr mapId="1" xpath="/TFI-IZD-POD/IPK-GFI-IZD-POD_1000380/P1080095" xmlDataType="decimal"/>
    </xmlCellPr>
  </singleXmlCell>
  <singleXmlCell id="1433" xr6:uid="{00000000-000C-0000-FFFF-FFFF70050000}" r="P45" connectionId="0">
    <xmlCellPr id="1" xr6:uid="{00000000-0010-0000-7005-000001000000}" uniqueName="P1082338">
      <xmlPr mapId="1" xpath="/TFI-IZD-POD/IPK-GFI-IZD-POD_1000380/P1082338" xmlDataType="decimal"/>
    </xmlCellPr>
  </singleXmlCell>
  <singleXmlCell id="1434" xr6:uid="{00000000-000C-0000-FFFF-FFFF71050000}" r="Q45" connectionId="0">
    <xmlCellPr id="1" xr6:uid="{00000000-0010-0000-7105-000001000000}" uniqueName="P1082304">
      <xmlPr mapId="1" xpath="/TFI-IZD-POD/IPK-GFI-IZD-POD_1000380/P1082304" xmlDataType="decimal"/>
    </xmlCellPr>
  </singleXmlCell>
  <singleXmlCell id="1435" xr6:uid="{00000000-000C-0000-FFFF-FFFF72050000}" r="R45" connectionId="0">
    <xmlCellPr id="1" xr6:uid="{00000000-0010-0000-7205-000001000000}" uniqueName="P1082341">
      <xmlPr mapId="1" xpath="/TFI-IZD-POD/IPK-GFI-IZD-POD_1000380/P1082341" xmlDataType="decimal"/>
    </xmlCellPr>
  </singleXmlCell>
  <singleXmlCell id="1436" xr6:uid="{00000000-000C-0000-FFFF-FFFF73050000}" r="S45" connectionId="0">
    <xmlCellPr id="1" xr6:uid="{00000000-0010-0000-7305-000001000000}" uniqueName="P1082343">
      <xmlPr mapId="1" xpath="/TFI-IZD-POD/IPK-GFI-IZD-POD_1000380/P1082343" xmlDataType="decimal"/>
    </xmlCellPr>
  </singleXmlCell>
  <singleXmlCell id="1437" xr6:uid="{00000000-000C-0000-FFFF-FFFF74050000}" r="T45" connectionId="0">
    <xmlCellPr id="1" xr6:uid="{00000000-0010-0000-7405-000001000000}" uniqueName="P1082344">
      <xmlPr mapId="1" xpath="/TFI-IZD-POD/IPK-GFI-IZD-POD_1000380/P1082344" xmlDataType="decimal"/>
    </xmlCellPr>
  </singleXmlCell>
  <singleXmlCell id="1438" xr6:uid="{00000000-000C-0000-FFFF-FFFF75050000}" r="U45" connectionId="0">
    <xmlCellPr id="1" xr6:uid="{00000000-0010-0000-7505-000001000000}" uniqueName="P1082346">
      <xmlPr mapId="1" xpath="/TFI-IZD-POD/IPK-GFI-IZD-POD_1000380/P1082346" xmlDataType="decimal"/>
    </xmlCellPr>
  </singleXmlCell>
  <singleXmlCell id="1439" xr6:uid="{00000000-000C-0000-FFFF-FFFF76050000}" r="V45" connectionId="0">
    <xmlCellPr id="1" xr6:uid="{00000000-0010-0000-7605-000001000000}" uniqueName="P1082349">
      <xmlPr mapId="1" xpath="/TFI-IZD-POD/IPK-GFI-IZD-POD_1000380/P1082349" xmlDataType="decimal"/>
    </xmlCellPr>
  </singleXmlCell>
  <singleXmlCell id="1440" xr6:uid="{00000000-000C-0000-FFFF-FFFF77050000}" r="W45" connectionId="0">
    <xmlCellPr id="1" xr6:uid="{00000000-0010-0000-7705-000001000000}" uniqueName="P1082351">
      <xmlPr mapId="1" xpath="/TFI-IZD-POD/IPK-GFI-IZD-POD_1000380/P1082351" xmlDataType="decimal"/>
    </xmlCellPr>
  </singleXmlCell>
  <singleXmlCell id="1441" xr6:uid="{00000000-000C-0000-FFFF-FFFF78050000}" r="H46" connectionId="0">
    <xmlCellPr id="1" xr6:uid="{00000000-0010-0000-7805-000001000000}" uniqueName="P1080096">
      <xmlPr mapId="1" xpath="/TFI-IZD-POD/IPK-GFI-IZD-POD_1000380/P1080096" xmlDataType="decimal"/>
    </xmlCellPr>
  </singleXmlCell>
  <singleXmlCell id="1442" xr6:uid="{00000000-000C-0000-FFFF-FFFF79050000}" r="I46" connectionId="0">
    <xmlCellPr id="1" xr6:uid="{00000000-0010-0000-7905-000001000000}" uniqueName="P1080097">
      <xmlPr mapId="1" xpath="/TFI-IZD-POD/IPK-GFI-IZD-POD_1000380/P1080097" xmlDataType="decimal"/>
    </xmlCellPr>
  </singleXmlCell>
  <singleXmlCell id="1443" xr6:uid="{00000000-000C-0000-FFFF-FFFF7A050000}" r="J46" connectionId="0">
    <xmlCellPr id="1" xr6:uid="{00000000-0010-0000-7A05-000001000000}" uniqueName="P1080098">
      <xmlPr mapId="1" xpath="/TFI-IZD-POD/IPK-GFI-IZD-POD_1000380/P1080098" xmlDataType="decimal"/>
    </xmlCellPr>
  </singleXmlCell>
  <singleXmlCell id="1444" xr6:uid="{00000000-000C-0000-FFFF-FFFF7B050000}" r="K46" connectionId="0">
    <xmlCellPr id="1" xr6:uid="{00000000-0010-0000-7B05-000001000000}" uniqueName="P1080099">
      <xmlPr mapId="1" xpath="/TFI-IZD-POD/IPK-GFI-IZD-POD_1000380/P1080099" xmlDataType="decimal"/>
    </xmlCellPr>
  </singleXmlCell>
  <singleXmlCell id="1445" xr6:uid="{00000000-000C-0000-FFFF-FFFF7C050000}" r="L46" connectionId="0">
    <xmlCellPr id="1" xr6:uid="{00000000-0010-0000-7C05-000001000000}" uniqueName="P1080100">
      <xmlPr mapId="1" xpath="/TFI-IZD-POD/IPK-GFI-IZD-POD_1000380/P1080100" xmlDataType="decimal"/>
    </xmlCellPr>
  </singleXmlCell>
  <singleXmlCell id="1446" xr6:uid="{00000000-000C-0000-FFFF-FFFF7D050000}" r="M46" connectionId="0">
    <xmlCellPr id="1" xr6:uid="{00000000-0010-0000-7D05-000001000000}" uniqueName="P1080101">
      <xmlPr mapId="1" xpath="/TFI-IZD-POD/IPK-GFI-IZD-POD_1000380/P1080101" xmlDataType="decimal"/>
    </xmlCellPr>
  </singleXmlCell>
  <singleXmlCell id="1447" xr6:uid="{00000000-000C-0000-FFFF-FFFF7E050000}" r="N46" connectionId="0">
    <xmlCellPr id="1" xr6:uid="{00000000-0010-0000-7E05-000001000000}" uniqueName="P1080102">
      <xmlPr mapId="1" xpath="/TFI-IZD-POD/IPK-GFI-IZD-POD_1000380/P1080102" xmlDataType="decimal"/>
    </xmlCellPr>
  </singleXmlCell>
  <singleXmlCell id="1448" xr6:uid="{00000000-000C-0000-FFFF-FFFF7F050000}" r="O46" connectionId="0">
    <xmlCellPr id="1" xr6:uid="{00000000-0010-0000-7F05-000001000000}" uniqueName="P1080103">
      <xmlPr mapId="1" xpath="/TFI-IZD-POD/IPK-GFI-IZD-POD_1000380/P1080103" xmlDataType="decimal"/>
    </xmlCellPr>
  </singleXmlCell>
  <singleXmlCell id="1449" xr6:uid="{00000000-000C-0000-FFFF-FFFF80050000}" r="P46" connectionId="0">
    <xmlCellPr id="1" xr6:uid="{00000000-0010-0000-8005-000001000000}" uniqueName="P1082354">
      <xmlPr mapId="1" xpath="/TFI-IZD-POD/IPK-GFI-IZD-POD_1000380/P1082354" xmlDataType="decimal"/>
    </xmlCellPr>
  </singleXmlCell>
  <singleXmlCell id="1450" xr6:uid="{00000000-000C-0000-FFFF-FFFF81050000}" r="Q46" connectionId="0">
    <xmlCellPr id="1" xr6:uid="{00000000-0010-0000-8105-000001000000}" uniqueName="P1082356">
      <xmlPr mapId="1" xpath="/TFI-IZD-POD/IPK-GFI-IZD-POD_1000380/P1082356" xmlDataType="decimal"/>
    </xmlCellPr>
  </singleXmlCell>
  <singleXmlCell id="1451" xr6:uid="{00000000-000C-0000-FFFF-FFFF82050000}" r="R46" connectionId="0">
    <xmlCellPr id="1" xr6:uid="{00000000-0010-0000-8205-000001000000}" uniqueName="P1082306">
      <xmlPr mapId="1" xpath="/TFI-IZD-POD/IPK-GFI-IZD-POD_1000380/P1082306" xmlDataType="decimal"/>
    </xmlCellPr>
  </singleXmlCell>
  <singleXmlCell id="1452" xr6:uid="{00000000-000C-0000-FFFF-FFFF83050000}" r="S46" connectionId="0">
    <xmlCellPr id="1" xr6:uid="{00000000-0010-0000-8305-000001000000}" uniqueName="P1082358">
      <xmlPr mapId="1" xpath="/TFI-IZD-POD/IPK-GFI-IZD-POD_1000380/P1082358" xmlDataType="decimal"/>
    </xmlCellPr>
  </singleXmlCell>
  <singleXmlCell id="1453" xr6:uid="{00000000-000C-0000-FFFF-FFFF84050000}" r="T46" connectionId="0">
    <xmlCellPr id="1" xr6:uid="{00000000-0010-0000-8405-000001000000}" uniqueName="P1082360">
      <xmlPr mapId="1" xpath="/TFI-IZD-POD/IPK-GFI-IZD-POD_1000380/P1082360" xmlDataType="decimal"/>
    </xmlCellPr>
  </singleXmlCell>
  <singleXmlCell id="1454" xr6:uid="{00000000-000C-0000-FFFF-FFFF85050000}" r="U46" connectionId="0">
    <xmlCellPr id="1" xr6:uid="{00000000-0010-0000-8505-000001000000}" uniqueName="P1082361">
      <xmlPr mapId="1" xpath="/TFI-IZD-POD/IPK-GFI-IZD-POD_1000380/P1082361" xmlDataType="decimal"/>
    </xmlCellPr>
  </singleXmlCell>
  <singleXmlCell id="1455" xr6:uid="{00000000-000C-0000-FFFF-FFFF86050000}" r="V46" connectionId="0">
    <xmlCellPr id="1" xr6:uid="{00000000-0010-0000-8605-000001000000}" uniqueName="P1082362">
      <xmlPr mapId="1" xpath="/TFI-IZD-POD/IPK-GFI-IZD-POD_1000380/P1082362" xmlDataType="decimal"/>
    </xmlCellPr>
  </singleXmlCell>
  <singleXmlCell id="1456" xr6:uid="{00000000-000C-0000-FFFF-FFFF87050000}" r="W46" connectionId="0">
    <xmlCellPr id="1" xr6:uid="{00000000-0010-0000-8705-000001000000}" uniqueName="P1082364">
      <xmlPr mapId="1" xpath="/TFI-IZD-POD/IPK-GFI-IZD-POD_1000380/P1082364" xmlDataType="decimal"/>
    </xmlCellPr>
  </singleXmlCell>
  <singleXmlCell id="1457" xr6:uid="{00000000-000C-0000-FFFF-FFFF88050000}" r="H47" connectionId="0">
    <xmlCellPr id="1" xr6:uid="{00000000-0010-0000-8805-000001000000}" uniqueName="P1080104">
      <xmlPr mapId="1" xpath="/TFI-IZD-POD/IPK-GFI-IZD-POD_1000380/P1080104" xmlDataType="decimal"/>
    </xmlCellPr>
  </singleXmlCell>
  <singleXmlCell id="1458" xr6:uid="{00000000-000C-0000-FFFF-FFFF89050000}" r="I47" connectionId="0">
    <xmlCellPr id="1" xr6:uid="{00000000-0010-0000-8905-000001000000}" uniqueName="P1080105">
      <xmlPr mapId="1" xpath="/TFI-IZD-POD/IPK-GFI-IZD-POD_1000380/P1080105" xmlDataType="decimal"/>
    </xmlCellPr>
  </singleXmlCell>
  <singleXmlCell id="1459" xr6:uid="{00000000-000C-0000-FFFF-FFFF8A050000}" r="J47" connectionId="0">
    <xmlCellPr id="1" xr6:uid="{00000000-0010-0000-8A05-000001000000}" uniqueName="P1080106">
      <xmlPr mapId="1" xpath="/TFI-IZD-POD/IPK-GFI-IZD-POD_1000380/P1080106" xmlDataType="decimal"/>
    </xmlCellPr>
  </singleXmlCell>
  <singleXmlCell id="1460" xr6:uid="{00000000-000C-0000-FFFF-FFFF8B050000}" r="K47" connectionId="0">
    <xmlCellPr id="1" xr6:uid="{00000000-0010-0000-8B05-000001000000}" uniqueName="P1080107">
      <xmlPr mapId="1" xpath="/TFI-IZD-POD/IPK-GFI-IZD-POD_1000380/P1080107" xmlDataType="decimal"/>
    </xmlCellPr>
  </singleXmlCell>
  <singleXmlCell id="1461" xr6:uid="{00000000-000C-0000-FFFF-FFFF8C050000}" r="L47" connectionId="0">
    <xmlCellPr id="1" xr6:uid="{00000000-0010-0000-8C05-000001000000}" uniqueName="P1080108">
      <xmlPr mapId="1" xpath="/TFI-IZD-POD/IPK-GFI-IZD-POD_1000380/P1080108" xmlDataType="decimal"/>
    </xmlCellPr>
  </singleXmlCell>
  <singleXmlCell id="1462" xr6:uid="{00000000-000C-0000-FFFF-FFFF8D050000}" r="M47" connectionId="0">
    <xmlCellPr id="1" xr6:uid="{00000000-0010-0000-8D05-000001000000}" uniqueName="P1080109">
      <xmlPr mapId="1" xpath="/TFI-IZD-POD/IPK-GFI-IZD-POD_1000380/P1080109" xmlDataType="decimal"/>
    </xmlCellPr>
  </singleXmlCell>
  <singleXmlCell id="1463" xr6:uid="{00000000-000C-0000-FFFF-FFFF8E050000}" r="N47" connectionId="0">
    <xmlCellPr id="1" xr6:uid="{00000000-0010-0000-8E05-000001000000}" uniqueName="P1080110">
      <xmlPr mapId="1" xpath="/TFI-IZD-POD/IPK-GFI-IZD-POD_1000380/P1080110" xmlDataType="decimal"/>
    </xmlCellPr>
  </singleXmlCell>
  <singleXmlCell id="1464" xr6:uid="{00000000-000C-0000-FFFF-FFFF8F050000}" r="O47" connectionId="0">
    <xmlCellPr id="1" xr6:uid="{00000000-0010-0000-8F05-000001000000}" uniqueName="P1080111">
      <xmlPr mapId="1" xpath="/TFI-IZD-POD/IPK-GFI-IZD-POD_1000380/P1080111" xmlDataType="decimal"/>
    </xmlCellPr>
  </singleXmlCell>
  <singleXmlCell id="1465" xr6:uid="{00000000-000C-0000-FFFF-FFFF90050000}" r="P47" connectionId="0">
    <xmlCellPr id="1" xr6:uid="{00000000-0010-0000-9005-000001000000}" uniqueName="P1082365">
      <xmlPr mapId="1" xpath="/TFI-IZD-POD/IPK-GFI-IZD-POD_1000380/P1082365" xmlDataType="decimal"/>
    </xmlCellPr>
  </singleXmlCell>
  <singleXmlCell id="1466" xr6:uid="{00000000-000C-0000-FFFF-FFFF91050000}" r="Q47" connectionId="0">
    <xmlCellPr id="1" xr6:uid="{00000000-0010-0000-9105-000001000000}" uniqueName="P1082366">
      <xmlPr mapId="1" xpath="/TFI-IZD-POD/IPK-GFI-IZD-POD_1000380/P1082366" xmlDataType="decimal"/>
    </xmlCellPr>
  </singleXmlCell>
  <singleXmlCell id="1467" xr6:uid="{00000000-000C-0000-FFFF-FFFF92050000}" r="R47" connectionId="0">
    <xmlCellPr id="1" xr6:uid="{00000000-0010-0000-9205-000001000000}" uniqueName="P1082367">
      <xmlPr mapId="1" xpath="/TFI-IZD-POD/IPK-GFI-IZD-POD_1000380/P1082367" xmlDataType="decimal"/>
    </xmlCellPr>
  </singleXmlCell>
  <singleXmlCell id="1468" xr6:uid="{00000000-000C-0000-FFFF-FFFF93050000}" r="S47" connectionId="0">
    <xmlCellPr id="1" xr6:uid="{00000000-0010-0000-9305-000001000000}" uniqueName="P1082309">
      <xmlPr mapId="1" xpath="/TFI-IZD-POD/IPK-GFI-IZD-POD_1000380/P1082309" xmlDataType="decimal"/>
    </xmlCellPr>
  </singleXmlCell>
  <singleXmlCell id="1469" xr6:uid="{00000000-000C-0000-FFFF-FFFF94050000}" r="T47" connectionId="0">
    <xmlCellPr id="1" xr6:uid="{00000000-0010-0000-9405-000001000000}" uniqueName="P1082368">
      <xmlPr mapId="1" xpath="/TFI-IZD-POD/IPK-GFI-IZD-POD_1000380/P1082368" xmlDataType="decimal"/>
    </xmlCellPr>
  </singleXmlCell>
  <singleXmlCell id="1470" xr6:uid="{00000000-000C-0000-FFFF-FFFF95050000}" r="U47" connectionId="0">
    <xmlCellPr id="1" xr6:uid="{00000000-0010-0000-9505-000001000000}" uniqueName="P1082369">
      <xmlPr mapId="1" xpath="/TFI-IZD-POD/IPK-GFI-IZD-POD_1000380/P1082369" xmlDataType="decimal"/>
    </xmlCellPr>
  </singleXmlCell>
  <singleXmlCell id="1471" xr6:uid="{00000000-000C-0000-FFFF-FFFF96050000}" r="V47" connectionId="0">
    <xmlCellPr id="1" xr6:uid="{00000000-0010-0000-9605-000001000000}" uniqueName="P1082370">
      <xmlPr mapId="1" xpath="/TFI-IZD-POD/IPK-GFI-IZD-POD_1000380/P1082370" xmlDataType="decimal"/>
    </xmlCellPr>
  </singleXmlCell>
  <singleXmlCell id="1472" xr6:uid="{00000000-000C-0000-FFFF-FFFF97050000}" r="W47" connectionId="0">
    <xmlCellPr id="1" xr6:uid="{00000000-0010-0000-9705-000001000000}" uniqueName="P1082372">
      <xmlPr mapId="1" xpath="/TFI-IZD-POD/IPK-GFI-IZD-POD_1000380/P1082372" xmlDataType="decimal"/>
    </xmlCellPr>
  </singleXmlCell>
  <singleXmlCell id="1473" xr6:uid="{00000000-000C-0000-FFFF-FFFF98050000}" r="H48" connectionId="0">
    <xmlCellPr id="1" xr6:uid="{00000000-0010-0000-9805-000001000000}" uniqueName="P1080112">
      <xmlPr mapId="1" xpath="/TFI-IZD-POD/IPK-GFI-IZD-POD_1000380/P1080112" xmlDataType="decimal"/>
    </xmlCellPr>
  </singleXmlCell>
  <singleXmlCell id="1474" xr6:uid="{00000000-000C-0000-FFFF-FFFF99050000}" r="I48" connectionId="0">
    <xmlCellPr id="1" xr6:uid="{00000000-0010-0000-9905-000001000000}" uniqueName="P1080113">
      <xmlPr mapId="1" xpath="/TFI-IZD-POD/IPK-GFI-IZD-POD_1000380/P1080113" xmlDataType="decimal"/>
    </xmlCellPr>
  </singleXmlCell>
  <singleXmlCell id="1475" xr6:uid="{00000000-000C-0000-FFFF-FFFF9A050000}" r="J48" connectionId="0">
    <xmlCellPr id="1" xr6:uid="{00000000-0010-0000-9A05-000001000000}" uniqueName="P1080114">
      <xmlPr mapId="1" xpath="/TFI-IZD-POD/IPK-GFI-IZD-POD_1000380/P1080114" xmlDataType="decimal"/>
    </xmlCellPr>
  </singleXmlCell>
  <singleXmlCell id="1476" xr6:uid="{00000000-000C-0000-FFFF-FFFF9B050000}" r="K48" connectionId="0">
    <xmlCellPr id="1" xr6:uid="{00000000-0010-0000-9B05-000001000000}" uniqueName="P1080115">
      <xmlPr mapId="1" xpath="/TFI-IZD-POD/IPK-GFI-IZD-POD_1000380/P1080115" xmlDataType="decimal"/>
    </xmlCellPr>
  </singleXmlCell>
  <singleXmlCell id="1477" xr6:uid="{00000000-000C-0000-FFFF-FFFF9C050000}" r="L48" connectionId="0">
    <xmlCellPr id="1" xr6:uid="{00000000-0010-0000-9C05-000001000000}" uniqueName="P1080116">
      <xmlPr mapId="1" xpath="/TFI-IZD-POD/IPK-GFI-IZD-POD_1000380/P1080116" xmlDataType="decimal"/>
    </xmlCellPr>
  </singleXmlCell>
  <singleXmlCell id="1478" xr6:uid="{00000000-000C-0000-FFFF-FFFF9D050000}" r="M48" connectionId="0">
    <xmlCellPr id="1" xr6:uid="{00000000-0010-0000-9D05-000001000000}" uniqueName="P1080117">
      <xmlPr mapId="1" xpath="/TFI-IZD-POD/IPK-GFI-IZD-POD_1000380/P1080117" xmlDataType="decimal"/>
    </xmlCellPr>
  </singleXmlCell>
  <singleXmlCell id="1479" xr6:uid="{00000000-000C-0000-FFFF-FFFF9E050000}" r="N48" connectionId="0">
    <xmlCellPr id="1" xr6:uid="{00000000-0010-0000-9E05-000001000000}" uniqueName="P1080118">
      <xmlPr mapId="1" xpath="/TFI-IZD-POD/IPK-GFI-IZD-POD_1000380/P1080118" xmlDataType="decimal"/>
    </xmlCellPr>
  </singleXmlCell>
  <singleXmlCell id="1480" xr6:uid="{00000000-000C-0000-FFFF-FFFF9F050000}" r="O48" connectionId="0">
    <xmlCellPr id="1" xr6:uid="{00000000-0010-0000-9F05-000001000000}" uniqueName="P1080119">
      <xmlPr mapId="1" xpath="/TFI-IZD-POD/IPK-GFI-IZD-POD_1000380/P1080119" xmlDataType="decimal"/>
    </xmlCellPr>
  </singleXmlCell>
  <singleXmlCell id="1481" xr6:uid="{00000000-000C-0000-FFFF-FFFFA0050000}" r="P48" connectionId="0">
    <xmlCellPr id="1" xr6:uid="{00000000-0010-0000-A005-000001000000}" uniqueName="P1082374">
      <xmlPr mapId="1" xpath="/TFI-IZD-POD/IPK-GFI-IZD-POD_1000380/P1082374" xmlDataType="decimal"/>
    </xmlCellPr>
  </singleXmlCell>
  <singleXmlCell id="1482" xr6:uid="{00000000-000C-0000-FFFF-FFFFA1050000}" r="Q48" connectionId="0">
    <xmlCellPr id="1" xr6:uid="{00000000-0010-0000-A105-000001000000}" uniqueName="P1082376">
      <xmlPr mapId="1" xpath="/TFI-IZD-POD/IPK-GFI-IZD-POD_1000380/P1082376" xmlDataType="decimal"/>
    </xmlCellPr>
  </singleXmlCell>
  <singleXmlCell id="1483" xr6:uid="{00000000-000C-0000-FFFF-FFFFA2050000}" r="R48" connectionId="0">
    <xmlCellPr id="1" xr6:uid="{00000000-0010-0000-A205-000001000000}" uniqueName="P1082378">
      <xmlPr mapId="1" xpath="/TFI-IZD-POD/IPK-GFI-IZD-POD_1000380/P1082378" xmlDataType="decimal"/>
    </xmlCellPr>
  </singleXmlCell>
  <singleXmlCell id="1484" xr6:uid="{00000000-000C-0000-FFFF-FFFFA3050000}" r="S48" connectionId="0">
    <xmlCellPr id="1" xr6:uid="{00000000-0010-0000-A305-000001000000}" uniqueName="P1082381">
      <xmlPr mapId="1" xpath="/TFI-IZD-POD/IPK-GFI-IZD-POD_1000380/P1082381" xmlDataType="decimal"/>
    </xmlCellPr>
  </singleXmlCell>
  <singleXmlCell id="1485" xr6:uid="{00000000-000C-0000-FFFF-FFFFA4050000}" r="T48" connectionId="0">
    <xmlCellPr id="1" xr6:uid="{00000000-0010-0000-A405-000001000000}" uniqueName="P1082312">
      <xmlPr mapId="1" xpath="/TFI-IZD-POD/IPK-GFI-IZD-POD_1000380/P1082312" xmlDataType="decimal"/>
    </xmlCellPr>
  </singleXmlCell>
  <singleXmlCell id="1486" xr6:uid="{00000000-000C-0000-FFFF-FFFFA5050000}" r="U48" connectionId="0">
    <xmlCellPr id="1" xr6:uid="{00000000-0010-0000-A505-000001000000}" uniqueName="P1082383">
      <xmlPr mapId="1" xpath="/TFI-IZD-POD/IPK-GFI-IZD-POD_1000380/P1082383" xmlDataType="decimal"/>
    </xmlCellPr>
  </singleXmlCell>
  <singleXmlCell id="1487" xr6:uid="{00000000-000C-0000-FFFF-FFFFA6050000}" r="V48" connectionId="0">
    <xmlCellPr id="1" xr6:uid="{00000000-0010-0000-A605-000001000000}" uniqueName="P1082385">
      <xmlPr mapId="1" xpath="/TFI-IZD-POD/IPK-GFI-IZD-POD_1000380/P1082385" xmlDataType="decimal"/>
    </xmlCellPr>
  </singleXmlCell>
  <singleXmlCell id="1488" xr6:uid="{00000000-000C-0000-FFFF-FFFFA7050000}" r="W48" connectionId="0">
    <xmlCellPr id="1" xr6:uid="{00000000-0010-0000-A705-000001000000}" uniqueName="P1082388">
      <xmlPr mapId="1" xpath="/TFI-IZD-POD/IPK-GFI-IZD-POD_1000380/P1082388" xmlDataType="decimal"/>
    </xmlCellPr>
  </singleXmlCell>
  <singleXmlCell id="1489" xr6:uid="{00000000-000C-0000-FFFF-FFFFA8050000}" r="H49" connectionId="0">
    <xmlCellPr id="1" xr6:uid="{00000000-0010-0000-A805-000001000000}" uniqueName="P1080120">
      <xmlPr mapId="1" xpath="/TFI-IZD-POD/IPK-GFI-IZD-POD_1000380/P1080120" xmlDataType="decimal"/>
    </xmlCellPr>
  </singleXmlCell>
  <singleXmlCell id="1490" xr6:uid="{00000000-000C-0000-FFFF-FFFFA9050000}" r="I49" connectionId="0">
    <xmlCellPr id="1" xr6:uid="{00000000-0010-0000-A905-000001000000}" uniqueName="P1080121">
      <xmlPr mapId="1" xpath="/TFI-IZD-POD/IPK-GFI-IZD-POD_1000380/P1080121" xmlDataType="decimal"/>
    </xmlCellPr>
  </singleXmlCell>
  <singleXmlCell id="1491" xr6:uid="{00000000-000C-0000-FFFF-FFFFAA050000}" r="J49" connectionId="0">
    <xmlCellPr id="1" xr6:uid="{00000000-0010-0000-AA05-000001000000}" uniqueName="P1080122">
      <xmlPr mapId="1" xpath="/TFI-IZD-POD/IPK-GFI-IZD-POD_1000380/P1080122" xmlDataType="decimal"/>
    </xmlCellPr>
  </singleXmlCell>
  <singleXmlCell id="1492" xr6:uid="{00000000-000C-0000-FFFF-FFFFAB050000}" r="K49" connectionId="0">
    <xmlCellPr id="1" xr6:uid="{00000000-0010-0000-AB05-000001000000}" uniqueName="P1080123">
      <xmlPr mapId="1" xpath="/TFI-IZD-POD/IPK-GFI-IZD-POD_1000380/P1080123" xmlDataType="decimal"/>
    </xmlCellPr>
  </singleXmlCell>
  <singleXmlCell id="1493" xr6:uid="{00000000-000C-0000-FFFF-FFFFAC050000}" r="L49" connectionId="0">
    <xmlCellPr id="1" xr6:uid="{00000000-0010-0000-AC05-000001000000}" uniqueName="P1080124">
      <xmlPr mapId="1" xpath="/TFI-IZD-POD/IPK-GFI-IZD-POD_1000380/P1080124" xmlDataType="decimal"/>
    </xmlCellPr>
  </singleXmlCell>
  <singleXmlCell id="1494" xr6:uid="{00000000-000C-0000-FFFF-FFFFAD050000}" r="M49" connectionId="0">
    <xmlCellPr id="1" xr6:uid="{00000000-0010-0000-AD05-000001000000}" uniqueName="P1080125">
      <xmlPr mapId="1" xpath="/TFI-IZD-POD/IPK-GFI-IZD-POD_1000380/P1080125" xmlDataType="decimal"/>
    </xmlCellPr>
  </singleXmlCell>
  <singleXmlCell id="1495" xr6:uid="{00000000-000C-0000-FFFF-FFFFAE050000}" r="N49" connectionId="0">
    <xmlCellPr id="1" xr6:uid="{00000000-0010-0000-AE05-000001000000}" uniqueName="P1080126">
      <xmlPr mapId="1" xpath="/TFI-IZD-POD/IPK-GFI-IZD-POD_1000380/P1080126" xmlDataType="decimal"/>
    </xmlCellPr>
  </singleXmlCell>
  <singleXmlCell id="1496" xr6:uid="{00000000-000C-0000-FFFF-FFFFAF050000}" r="O49" connectionId="0">
    <xmlCellPr id="1" xr6:uid="{00000000-0010-0000-AF05-000001000000}" uniqueName="P1080127">
      <xmlPr mapId="1" xpath="/TFI-IZD-POD/IPK-GFI-IZD-POD_1000380/P1080127" xmlDataType="decimal"/>
    </xmlCellPr>
  </singleXmlCell>
  <singleXmlCell id="1497" xr6:uid="{00000000-000C-0000-FFFF-FFFFB0050000}" r="P49" connectionId="0">
    <xmlCellPr id="1" xr6:uid="{00000000-0010-0000-B005-000001000000}" uniqueName="P1082390">
      <xmlPr mapId="1" xpath="/TFI-IZD-POD/IPK-GFI-IZD-POD_1000380/P1082390" xmlDataType="decimal"/>
    </xmlCellPr>
  </singleXmlCell>
  <singleXmlCell id="1498" xr6:uid="{00000000-000C-0000-FFFF-FFFFB1050000}" r="Q49" connectionId="0">
    <xmlCellPr id="1" xr6:uid="{00000000-0010-0000-B105-000001000000}" uniqueName="P1082392">
      <xmlPr mapId="1" xpath="/TFI-IZD-POD/IPK-GFI-IZD-POD_1000380/P1082392" xmlDataType="decimal"/>
    </xmlCellPr>
  </singleXmlCell>
  <singleXmlCell id="1499" xr6:uid="{00000000-000C-0000-FFFF-FFFFB2050000}" r="R49" connectionId="0">
    <xmlCellPr id="1" xr6:uid="{00000000-0010-0000-B205-000001000000}" uniqueName="P1082394">
      <xmlPr mapId="1" xpath="/TFI-IZD-POD/IPK-GFI-IZD-POD_1000380/P1082394" xmlDataType="decimal"/>
    </xmlCellPr>
  </singleXmlCell>
  <singleXmlCell id="1500" xr6:uid="{00000000-000C-0000-FFFF-FFFFB3050000}" r="S49" connectionId="0">
    <xmlCellPr id="1" xr6:uid="{00000000-0010-0000-B305-000001000000}" uniqueName="P1082396">
      <xmlPr mapId="1" xpath="/TFI-IZD-POD/IPK-GFI-IZD-POD_1000380/P1082396" xmlDataType="decimal"/>
    </xmlCellPr>
  </singleXmlCell>
  <singleXmlCell id="1501" xr6:uid="{00000000-000C-0000-FFFF-FFFFB4050000}" r="T49" connectionId="0">
    <xmlCellPr id="1" xr6:uid="{00000000-0010-0000-B405-000001000000}" uniqueName="P1082398">
      <xmlPr mapId="1" xpath="/TFI-IZD-POD/IPK-GFI-IZD-POD_1000380/P1082398" xmlDataType="decimal"/>
    </xmlCellPr>
  </singleXmlCell>
  <singleXmlCell id="1502" xr6:uid="{00000000-000C-0000-FFFF-FFFFB5050000}" r="U49" connectionId="0">
    <xmlCellPr id="1" xr6:uid="{00000000-0010-0000-B505-000001000000}" uniqueName="P1082314">
      <xmlPr mapId="1" xpath="/TFI-IZD-POD/IPK-GFI-IZD-POD_1000380/P1082314" xmlDataType="decimal"/>
    </xmlCellPr>
  </singleXmlCell>
  <singleXmlCell id="1503" xr6:uid="{00000000-000C-0000-FFFF-FFFFB6050000}" r="V49" connectionId="0">
    <xmlCellPr id="1" xr6:uid="{00000000-0010-0000-B605-000001000000}" uniqueName="P1082401">
      <xmlPr mapId="1" xpath="/TFI-IZD-POD/IPK-GFI-IZD-POD_1000380/P1082401" xmlDataType="decimal"/>
    </xmlCellPr>
  </singleXmlCell>
  <singleXmlCell id="1504" xr6:uid="{00000000-000C-0000-FFFF-FFFFB7050000}" r="W49" connectionId="0">
    <xmlCellPr id="1" xr6:uid="{00000000-0010-0000-B705-000001000000}" uniqueName="P1082403">
      <xmlPr mapId="1" xpath="/TFI-IZD-POD/IPK-GFI-IZD-POD_1000380/P1082403" xmlDataType="decimal"/>
    </xmlCellPr>
  </singleXmlCell>
  <singleXmlCell id="1537" xr6:uid="{00000000-000C-0000-FFFF-FFFFB8050000}" r="H50" connectionId="0">
    <xmlCellPr id="1" xr6:uid="{00000000-0010-0000-B805-000001000000}" uniqueName="P1080128">
      <xmlPr mapId="1" xpath="/TFI-IZD-POD/IPK-GFI-IZD-POD_1000380/P1080128" xmlDataType="decimal"/>
    </xmlCellPr>
  </singleXmlCell>
  <singleXmlCell id="1538" xr6:uid="{00000000-000C-0000-FFFF-FFFFB9050000}" r="I50" connectionId="0">
    <xmlCellPr id="1" xr6:uid="{00000000-0010-0000-B905-000001000000}" uniqueName="P1080129">
      <xmlPr mapId="1" xpath="/TFI-IZD-POD/IPK-GFI-IZD-POD_1000380/P1080129" xmlDataType="decimal"/>
    </xmlCellPr>
  </singleXmlCell>
  <singleXmlCell id="1539" xr6:uid="{00000000-000C-0000-FFFF-FFFFBA050000}" r="J50" connectionId="0">
    <xmlCellPr id="1" xr6:uid="{00000000-0010-0000-BA05-000001000000}" uniqueName="P1080130">
      <xmlPr mapId="1" xpath="/TFI-IZD-POD/IPK-GFI-IZD-POD_1000380/P1080130" xmlDataType="decimal"/>
    </xmlCellPr>
  </singleXmlCell>
  <singleXmlCell id="1540" xr6:uid="{00000000-000C-0000-FFFF-FFFFBB050000}" r="K50" connectionId="0">
    <xmlCellPr id="1" xr6:uid="{00000000-0010-0000-BB05-000001000000}" uniqueName="P1080131">
      <xmlPr mapId="1" xpath="/TFI-IZD-POD/IPK-GFI-IZD-POD_1000380/P1080131" xmlDataType="decimal"/>
    </xmlCellPr>
  </singleXmlCell>
  <singleXmlCell id="1541" xr6:uid="{00000000-000C-0000-FFFF-FFFFBC050000}" r="L50" connectionId="0">
    <xmlCellPr id="1" xr6:uid="{00000000-0010-0000-BC05-000001000000}" uniqueName="P1080132">
      <xmlPr mapId="1" xpath="/TFI-IZD-POD/IPK-GFI-IZD-POD_1000380/P1080132" xmlDataType="decimal"/>
    </xmlCellPr>
  </singleXmlCell>
  <singleXmlCell id="1542" xr6:uid="{00000000-000C-0000-FFFF-FFFFBD050000}" r="M50" connectionId="0">
    <xmlCellPr id="1" xr6:uid="{00000000-0010-0000-BD05-000001000000}" uniqueName="P1080133">
      <xmlPr mapId="1" xpath="/TFI-IZD-POD/IPK-GFI-IZD-POD_1000380/P1080133" xmlDataType="decimal"/>
    </xmlCellPr>
  </singleXmlCell>
  <singleXmlCell id="1543" xr6:uid="{00000000-000C-0000-FFFF-FFFFBE050000}" r="N50" connectionId="0">
    <xmlCellPr id="1" xr6:uid="{00000000-0010-0000-BE05-000001000000}" uniqueName="P1080134">
      <xmlPr mapId="1" xpath="/TFI-IZD-POD/IPK-GFI-IZD-POD_1000380/P1080134" xmlDataType="decimal"/>
    </xmlCellPr>
  </singleXmlCell>
  <singleXmlCell id="1544" xr6:uid="{00000000-000C-0000-FFFF-FFFFBF050000}" r="O50" connectionId="0">
    <xmlCellPr id="1" xr6:uid="{00000000-0010-0000-BF05-000001000000}" uniqueName="P1080135">
      <xmlPr mapId="1" xpath="/TFI-IZD-POD/IPK-GFI-IZD-POD_1000380/P1080135" xmlDataType="decimal"/>
    </xmlCellPr>
  </singleXmlCell>
  <singleXmlCell id="1545" xr6:uid="{00000000-000C-0000-FFFF-FFFFC0050000}" r="P50" connectionId="0">
    <xmlCellPr id="1" xr6:uid="{00000000-0010-0000-C005-000001000000}" uniqueName="P1082406">
      <xmlPr mapId="1" xpath="/TFI-IZD-POD/IPK-GFI-IZD-POD_1000380/P1082406" xmlDataType="decimal"/>
    </xmlCellPr>
  </singleXmlCell>
  <singleXmlCell id="1546" xr6:uid="{00000000-000C-0000-FFFF-FFFFC1050000}" r="Q50" connectionId="0">
    <xmlCellPr id="1" xr6:uid="{00000000-0010-0000-C105-000001000000}" uniqueName="P1082408">
      <xmlPr mapId="1" xpath="/TFI-IZD-POD/IPK-GFI-IZD-POD_1000380/P1082408" xmlDataType="decimal"/>
    </xmlCellPr>
  </singleXmlCell>
  <singleXmlCell id="1547" xr6:uid="{00000000-000C-0000-FFFF-FFFFC2050000}" r="R50" connectionId="0">
    <xmlCellPr id="1" xr6:uid="{00000000-0010-0000-C205-000001000000}" uniqueName="P1082410">
      <xmlPr mapId="1" xpath="/TFI-IZD-POD/IPK-GFI-IZD-POD_1000380/P1082410" xmlDataType="decimal"/>
    </xmlCellPr>
  </singleXmlCell>
  <singleXmlCell id="1548" xr6:uid="{00000000-000C-0000-FFFF-FFFFC3050000}" r="S50" connectionId="0">
    <xmlCellPr id="1" xr6:uid="{00000000-0010-0000-C305-000001000000}" uniqueName="P1082412">
      <xmlPr mapId="1" xpath="/TFI-IZD-POD/IPK-GFI-IZD-POD_1000380/P1082412" xmlDataType="decimal"/>
    </xmlCellPr>
  </singleXmlCell>
  <singleXmlCell id="1549" xr6:uid="{00000000-000C-0000-FFFF-FFFFC4050000}" r="T50" connectionId="0">
    <xmlCellPr id="1" xr6:uid="{00000000-0010-0000-C405-000001000000}" uniqueName="P1082415">
      <xmlPr mapId="1" xpath="/TFI-IZD-POD/IPK-GFI-IZD-POD_1000380/P1082415" xmlDataType="decimal"/>
    </xmlCellPr>
  </singleXmlCell>
  <singleXmlCell id="1550" xr6:uid="{00000000-000C-0000-FFFF-FFFFC5050000}" r="U50" connectionId="0">
    <xmlCellPr id="1" xr6:uid="{00000000-0010-0000-C505-000001000000}" uniqueName="P1082416">
      <xmlPr mapId="1" xpath="/TFI-IZD-POD/IPK-GFI-IZD-POD_1000380/P1082416" xmlDataType="decimal"/>
    </xmlCellPr>
  </singleXmlCell>
  <singleXmlCell id="1551" xr6:uid="{00000000-000C-0000-FFFF-FFFFC6050000}" r="V50" connectionId="0">
    <xmlCellPr id="1" xr6:uid="{00000000-0010-0000-C605-000001000000}" uniqueName="P1082317">
      <xmlPr mapId="1" xpath="/TFI-IZD-POD/IPK-GFI-IZD-POD_1000380/P1082317" xmlDataType="decimal"/>
    </xmlCellPr>
  </singleXmlCell>
  <singleXmlCell id="1552" xr6:uid="{00000000-000C-0000-FFFF-FFFFC7050000}" r="W50" connectionId="0">
    <xmlCellPr id="1" xr6:uid="{00000000-0010-0000-C705-000001000000}" uniqueName="P1082417">
      <xmlPr mapId="1" xpath="/TFI-IZD-POD/IPK-GFI-IZD-POD_1000380/P1082417" xmlDataType="decimal"/>
    </xmlCellPr>
  </singleXmlCell>
  <singleXmlCell id="1553" xr6:uid="{00000000-000C-0000-FFFF-FFFFC8050000}" r="H51" connectionId="0">
    <xmlCellPr id="1" xr6:uid="{00000000-0010-0000-C805-000001000000}" uniqueName="P1080136">
      <xmlPr mapId="1" xpath="/TFI-IZD-POD/IPK-GFI-IZD-POD_1000380/P1080136" xmlDataType="decimal"/>
    </xmlCellPr>
  </singleXmlCell>
  <singleXmlCell id="1554" xr6:uid="{00000000-000C-0000-FFFF-FFFFC9050000}" r="I51" connectionId="0">
    <xmlCellPr id="1" xr6:uid="{00000000-0010-0000-C905-000001000000}" uniqueName="P1080137">
      <xmlPr mapId="1" xpath="/TFI-IZD-POD/IPK-GFI-IZD-POD_1000380/P1080137" xmlDataType="decimal"/>
    </xmlCellPr>
  </singleXmlCell>
  <singleXmlCell id="1555" xr6:uid="{00000000-000C-0000-FFFF-FFFFCA050000}" r="J51" connectionId="0">
    <xmlCellPr id="1" xr6:uid="{00000000-0010-0000-CA05-000001000000}" uniqueName="P1080138">
      <xmlPr mapId="1" xpath="/TFI-IZD-POD/IPK-GFI-IZD-POD_1000380/P1080138" xmlDataType="decimal"/>
    </xmlCellPr>
  </singleXmlCell>
  <singleXmlCell id="1556" xr6:uid="{00000000-000C-0000-FFFF-FFFFCB050000}" r="K51" connectionId="0">
    <xmlCellPr id="1" xr6:uid="{00000000-0010-0000-CB05-000001000000}" uniqueName="P1080139">
      <xmlPr mapId="1" xpath="/TFI-IZD-POD/IPK-GFI-IZD-POD_1000380/P1080139" xmlDataType="decimal"/>
    </xmlCellPr>
  </singleXmlCell>
  <singleXmlCell id="1557" xr6:uid="{00000000-000C-0000-FFFF-FFFFCC050000}" r="L51" connectionId="0">
    <xmlCellPr id="1" xr6:uid="{00000000-0010-0000-CC05-000001000000}" uniqueName="P1080140">
      <xmlPr mapId="1" xpath="/TFI-IZD-POD/IPK-GFI-IZD-POD_1000380/P1080140" xmlDataType="decimal"/>
    </xmlCellPr>
  </singleXmlCell>
  <singleXmlCell id="1558" xr6:uid="{00000000-000C-0000-FFFF-FFFFCD050000}" r="M51" connectionId="0">
    <xmlCellPr id="1" xr6:uid="{00000000-0010-0000-CD05-000001000000}" uniqueName="P1080141">
      <xmlPr mapId="1" xpath="/TFI-IZD-POD/IPK-GFI-IZD-POD_1000380/P1080141" xmlDataType="decimal"/>
    </xmlCellPr>
  </singleXmlCell>
  <singleXmlCell id="1559" xr6:uid="{00000000-000C-0000-FFFF-FFFFCE050000}" r="N51" connectionId="0">
    <xmlCellPr id="1" xr6:uid="{00000000-0010-0000-CE05-000001000000}" uniqueName="P1080142">
      <xmlPr mapId="1" xpath="/TFI-IZD-POD/IPK-GFI-IZD-POD_1000380/P1080142" xmlDataType="decimal"/>
    </xmlCellPr>
  </singleXmlCell>
  <singleXmlCell id="1560" xr6:uid="{00000000-000C-0000-FFFF-FFFFCF050000}" r="O51" connectionId="0">
    <xmlCellPr id="1" xr6:uid="{00000000-0010-0000-CF05-000001000000}" uniqueName="P1080143">
      <xmlPr mapId="1" xpath="/TFI-IZD-POD/IPK-GFI-IZD-POD_1000380/P1080143" xmlDataType="decimal"/>
    </xmlCellPr>
  </singleXmlCell>
  <singleXmlCell id="1561" xr6:uid="{00000000-000C-0000-FFFF-FFFFD0050000}" r="P51" connectionId="0">
    <xmlCellPr id="1" xr6:uid="{00000000-0010-0000-D005-000001000000}" uniqueName="P1082418">
      <xmlPr mapId="1" xpath="/TFI-IZD-POD/IPK-GFI-IZD-POD_1000380/P1082418" xmlDataType="decimal"/>
    </xmlCellPr>
  </singleXmlCell>
  <singleXmlCell id="1562" xr6:uid="{00000000-000C-0000-FFFF-FFFFD1050000}" r="Q51" connectionId="0">
    <xmlCellPr id="1" xr6:uid="{00000000-0010-0000-D105-000001000000}" uniqueName="P1082419">
      <xmlPr mapId="1" xpath="/TFI-IZD-POD/IPK-GFI-IZD-POD_1000380/P1082419" xmlDataType="decimal"/>
    </xmlCellPr>
  </singleXmlCell>
  <singleXmlCell id="1563" xr6:uid="{00000000-000C-0000-FFFF-FFFFD2050000}" r="R51" connectionId="0">
    <xmlCellPr id="1" xr6:uid="{00000000-0010-0000-D205-000001000000}" uniqueName="P1082420">
      <xmlPr mapId="1" xpath="/TFI-IZD-POD/IPK-GFI-IZD-POD_1000380/P1082420" xmlDataType="decimal"/>
    </xmlCellPr>
  </singleXmlCell>
  <singleXmlCell id="1564" xr6:uid="{00000000-000C-0000-FFFF-FFFFD3050000}" r="S51" connectionId="0">
    <xmlCellPr id="1" xr6:uid="{00000000-0010-0000-D305-000001000000}" uniqueName="P1082422">
      <xmlPr mapId="1" xpath="/TFI-IZD-POD/IPK-GFI-IZD-POD_1000380/P1082422" xmlDataType="decimal"/>
    </xmlCellPr>
  </singleXmlCell>
  <singleXmlCell id="1565" xr6:uid="{00000000-000C-0000-FFFF-FFFFD4050000}" r="T51" connectionId="0">
    <xmlCellPr id="1" xr6:uid="{00000000-0010-0000-D405-000001000000}" uniqueName="P1082423">
      <xmlPr mapId="1" xpath="/TFI-IZD-POD/IPK-GFI-IZD-POD_1000380/P1082423" xmlDataType="decimal"/>
    </xmlCellPr>
  </singleXmlCell>
  <singleXmlCell id="1566" xr6:uid="{00000000-000C-0000-FFFF-FFFFD5050000}" r="U51" connectionId="0">
    <xmlCellPr id="1" xr6:uid="{00000000-0010-0000-D505-000001000000}" uniqueName="P1082425">
      <xmlPr mapId="1" xpath="/TFI-IZD-POD/IPK-GFI-IZD-POD_1000380/P1082425" xmlDataType="decimal"/>
    </xmlCellPr>
  </singleXmlCell>
  <singleXmlCell id="1567" xr6:uid="{00000000-000C-0000-FFFF-FFFFD6050000}" r="V51" connectionId="0">
    <xmlCellPr id="1" xr6:uid="{00000000-0010-0000-D605-000001000000}" uniqueName="P1082428">
      <xmlPr mapId="1" xpath="/TFI-IZD-POD/IPK-GFI-IZD-POD_1000380/P1082428" xmlDataType="decimal"/>
    </xmlCellPr>
  </singleXmlCell>
  <singleXmlCell id="1568" xr6:uid="{00000000-000C-0000-FFFF-FFFFD7050000}" r="W51" connectionId="0">
    <xmlCellPr id="1" xr6:uid="{00000000-0010-0000-D705-000001000000}" uniqueName="P1082320">
      <xmlPr mapId="1" xpath="/TFI-IZD-POD/IPK-GFI-IZD-POD_1000380/P1082320" xmlDataType="decimal"/>
    </xmlCellPr>
  </singleXmlCell>
  <singleXmlCell id="1569" xr6:uid="{00000000-000C-0000-FFFF-FFFFD8050000}" r="H52" connectionId="0">
    <xmlCellPr id="1" xr6:uid="{00000000-0010-0000-D805-000001000000}" uniqueName="P1080144">
      <xmlPr mapId="1" xpath="/TFI-IZD-POD/IPK-GFI-IZD-POD_1000380/P1080144" xmlDataType="decimal"/>
    </xmlCellPr>
  </singleXmlCell>
  <singleXmlCell id="1570" xr6:uid="{00000000-000C-0000-FFFF-FFFFD9050000}" r="I52" connectionId="0">
    <xmlCellPr id="1" xr6:uid="{00000000-0010-0000-D905-000001000000}" uniqueName="P1080145">
      <xmlPr mapId="1" xpath="/TFI-IZD-POD/IPK-GFI-IZD-POD_1000380/P1080145" xmlDataType="decimal"/>
    </xmlCellPr>
  </singleXmlCell>
  <singleXmlCell id="1571" xr6:uid="{00000000-000C-0000-FFFF-FFFFDA050000}" r="J52" connectionId="0">
    <xmlCellPr id="1" xr6:uid="{00000000-0010-0000-DA05-000001000000}" uniqueName="P1080146">
      <xmlPr mapId="1" xpath="/TFI-IZD-POD/IPK-GFI-IZD-POD_1000380/P1080146" xmlDataType="decimal"/>
    </xmlCellPr>
  </singleXmlCell>
  <singleXmlCell id="1572" xr6:uid="{00000000-000C-0000-FFFF-FFFFDB050000}" r="K52" connectionId="0">
    <xmlCellPr id="1" xr6:uid="{00000000-0010-0000-DB05-000001000000}" uniqueName="P1080147">
      <xmlPr mapId="1" xpath="/TFI-IZD-POD/IPK-GFI-IZD-POD_1000380/P1080147" xmlDataType="decimal"/>
    </xmlCellPr>
  </singleXmlCell>
  <singleXmlCell id="1573" xr6:uid="{00000000-000C-0000-FFFF-FFFFDC050000}" r="L52" connectionId="0">
    <xmlCellPr id="1" xr6:uid="{00000000-0010-0000-DC05-000001000000}" uniqueName="P1080148">
      <xmlPr mapId="1" xpath="/TFI-IZD-POD/IPK-GFI-IZD-POD_1000380/P1080148" xmlDataType="decimal"/>
    </xmlCellPr>
  </singleXmlCell>
  <singleXmlCell id="1574" xr6:uid="{00000000-000C-0000-FFFF-FFFFDD050000}" r="M52" connectionId="0">
    <xmlCellPr id="1" xr6:uid="{00000000-0010-0000-DD05-000001000000}" uniqueName="P1080149">
      <xmlPr mapId="1" xpath="/TFI-IZD-POD/IPK-GFI-IZD-POD_1000380/P1080149" xmlDataType="decimal"/>
    </xmlCellPr>
  </singleXmlCell>
  <singleXmlCell id="1575" xr6:uid="{00000000-000C-0000-FFFF-FFFFDE050000}" r="N52" connectionId="0">
    <xmlCellPr id="1" xr6:uid="{00000000-0010-0000-DE05-000001000000}" uniqueName="P1080150">
      <xmlPr mapId="1" xpath="/TFI-IZD-POD/IPK-GFI-IZD-POD_1000380/P1080150" xmlDataType="decimal"/>
    </xmlCellPr>
  </singleXmlCell>
  <singleXmlCell id="1576" xr6:uid="{00000000-000C-0000-FFFF-FFFFDF050000}" r="O52" connectionId="0">
    <xmlCellPr id="1" xr6:uid="{00000000-0010-0000-DF05-000001000000}" uniqueName="P1080397">
      <xmlPr mapId="1" xpath="/TFI-IZD-POD/IPK-GFI-IZD-POD_1000380/P1080397" xmlDataType="decimal"/>
    </xmlCellPr>
  </singleXmlCell>
  <singleXmlCell id="1577" xr6:uid="{00000000-000C-0000-FFFF-FFFFE0050000}" r="P52" connectionId="0">
    <xmlCellPr id="1" xr6:uid="{00000000-0010-0000-E005-000001000000}" uniqueName="P1082429">
      <xmlPr mapId="1" xpath="/TFI-IZD-POD/IPK-GFI-IZD-POD_1000380/P1082429" xmlDataType="decimal"/>
    </xmlCellPr>
  </singleXmlCell>
  <singleXmlCell id="1578" xr6:uid="{00000000-000C-0000-FFFF-FFFFE1050000}" r="Q52" connectionId="0">
    <xmlCellPr id="1" xr6:uid="{00000000-0010-0000-E105-000001000000}" uniqueName="P1082447">
      <xmlPr mapId="1" xpath="/TFI-IZD-POD/IPK-GFI-IZD-POD_1000380/P1082447" xmlDataType="decimal"/>
    </xmlCellPr>
  </singleXmlCell>
  <singleXmlCell id="1579" xr6:uid="{00000000-000C-0000-FFFF-FFFFE2050000}" r="R52" connectionId="0">
    <xmlCellPr id="1" xr6:uid="{00000000-0010-0000-E205-000001000000}" uniqueName="P1082450">
      <xmlPr mapId="1" xpath="/TFI-IZD-POD/IPK-GFI-IZD-POD_1000380/P1082450" xmlDataType="decimal"/>
    </xmlCellPr>
  </singleXmlCell>
  <singleXmlCell id="1580" xr6:uid="{00000000-000C-0000-FFFF-FFFFE3050000}" r="S52" connectionId="0">
    <xmlCellPr id="1" xr6:uid="{00000000-0010-0000-E305-000001000000}" uniqueName="P1082453">
      <xmlPr mapId="1" xpath="/TFI-IZD-POD/IPK-GFI-IZD-POD_1000380/P1082453" xmlDataType="decimal"/>
    </xmlCellPr>
  </singleXmlCell>
  <singleXmlCell id="1581" xr6:uid="{00000000-000C-0000-FFFF-FFFFE4050000}" r="T52" connectionId="0">
    <xmlCellPr id="1" xr6:uid="{00000000-0010-0000-E405-000001000000}" uniqueName="P1082455">
      <xmlPr mapId="1" xpath="/TFI-IZD-POD/IPK-GFI-IZD-POD_1000380/P1082455" xmlDataType="decimal"/>
    </xmlCellPr>
  </singleXmlCell>
  <singleXmlCell id="1582" xr6:uid="{00000000-000C-0000-FFFF-FFFFE5050000}" r="U52" connectionId="0">
    <xmlCellPr id="1" xr6:uid="{00000000-0010-0000-E505-000001000000}" uniqueName="P1082458">
      <xmlPr mapId="1" xpath="/TFI-IZD-POD/IPK-GFI-IZD-POD_1000380/P1082458" xmlDataType="decimal"/>
    </xmlCellPr>
  </singleXmlCell>
  <singleXmlCell id="1583" xr6:uid="{00000000-000C-0000-FFFF-FFFFE6050000}" r="V52" connectionId="0">
    <xmlCellPr id="1" xr6:uid="{00000000-0010-0000-E605-000001000000}" uniqueName="P1082460">
      <xmlPr mapId="1" xpath="/TFI-IZD-POD/IPK-GFI-IZD-POD_1000380/P1082460" xmlDataType="decimal"/>
    </xmlCellPr>
  </singleXmlCell>
  <singleXmlCell id="1584" xr6:uid="{00000000-000C-0000-FFFF-FFFFE7050000}" r="W52" connectionId="0">
    <xmlCellPr id="1" xr6:uid="{00000000-0010-0000-E705-000001000000}" uniqueName="P1082461">
      <xmlPr mapId="1" xpath="/TFI-IZD-POD/IPK-GFI-IZD-POD_1000380/P1082461" xmlDataType="decimal"/>
    </xmlCellPr>
  </singleXmlCell>
  <singleXmlCell id="1585" xr6:uid="{00000000-000C-0000-FFFF-FFFFE8050000}" r="H53" connectionId="0">
    <xmlCellPr id="1" xr6:uid="{00000000-0010-0000-E805-000001000000}" uniqueName="P1080398">
      <xmlPr mapId="1" xpath="/TFI-IZD-POD/IPK-GFI-IZD-POD_1000380/P1080398" xmlDataType="decimal"/>
    </xmlCellPr>
  </singleXmlCell>
  <singleXmlCell id="1586" xr6:uid="{00000000-000C-0000-FFFF-FFFFE9050000}" r="I53" connectionId="0">
    <xmlCellPr id="1" xr6:uid="{00000000-0010-0000-E905-000001000000}" uniqueName="P1080399">
      <xmlPr mapId="1" xpath="/TFI-IZD-POD/IPK-GFI-IZD-POD_1000380/P1080399" xmlDataType="decimal"/>
    </xmlCellPr>
  </singleXmlCell>
  <singleXmlCell id="1587" xr6:uid="{00000000-000C-0000-FFFF-FFFFEA050000}" r="J53" connectionId="0">
    <xmlCellPr id="1" xr6:uid="{00000000-0010-0000-EA05-000001000000}" uniqueName="P1080586">
      <xmlPr mapId="1" xpath="/TFI-IZD-POD/IPK-GFI-IZD-POD_1000380/P1080586" xmlDataType="decimal"/>
    </xmlCellPr>
  </singleXmlCell>
  <singleXmlCell id="1588" xr6:uid="{00000000-000C-0000-FFFF-FFFFEB050000}" r="K53" connectionId="0">
    <xmlCellPr id="1" xr6:uid="{00000000-0010-0000-EB05-000001000000}" uniqueName="P1080587">
      <xmlPr mapId="1" xpath="/TFI-IZD-POD/IPK-GFI-IZD-POD_1000380/P1080587" xmlDataType="decimal"/>
    </xmlCellPr>
  </singleXmlCell>
  <singleXmlCell id="1589" xr6:uid="{00000000-000C-0000-FFFF-FFFFEC050000}" r="L53" connectionId="0">
    <xmlCellPr id="1" xr6:uid="{00000000-0010-0000-EC05-000001000000}" uniqueName="P1080588">
      <xmlPr mapId="1" xpath="/TFI-IZD-POD/IPK-GFI-IZD-POD_1000380/P1080588" xmlDataType="decimal"/>
    </xmlCellPr>
  </singleXmlCell>
  <singleXmlCell id="1590" xr6:uid="{00000000-000C-0000-FFFF-FFFFED050000}" r="M53" connectionId="0">
    <xmlCellPr id="1" xr6:uid="{00000000-0010-0000-ED05-000001000000}" uniqueName="P1080589">
      <xmlPr mapId="1" xpath="/TFI-IZD-POD/IPK-GFI-IZD-POD_1000380/P1080589" xmlDataType="decimal"/>
    </xmlCellPr>
  </singleXmlCell>
  <singleXmlCell id="1591" xr6:uid="{00000000-000C-0000-FFFF-FFFFEE050000}" r="N53" connectionId="0">
    <xmlCellPr id="1" xr6:uid="{00000000-0010-0000-EE05-000001000000}" uniqueName="P1080590">
      <xmlPr mapId="1" xpath="/TFI-IZD-POD/IPK-GFI-IZD-POD_1000380/P1080590" xmlDataType="decimal"/>
    </xmlCellPr>
  </singleXmlCell>
  <singleXmlCell id="1592" xr6:uid="{00000000-000C-0000-FFFF-FFFFEF050000}" r="O53" connectionId="0">
    <xmlCellPr id="1" xr6:uid="{00000000-0010-0000-EF05-000001000000}" uniqueName="P1080591">
      <xmlPr mapId="1" xpath="/TFI-IZD-POD/IPK-GFI-IZD-POD_1000380/P1080591" xmlDataType="decimal"/>
    </xmlCellPr>
  </singleXmlCell>
  <singleXmlCell id="1593" xr6:uid="{00000000-000C-0000-FFFF-FFFFF0050000}" r="P53" connectionId="0">
    <xmlCellPr id="1" xr6:uid="{00000000-0010-0000-F005-000001000000}" uniqueName="P1082462">
      <xmlPr mapId="1" xpath="/TFI-IZD-POD/IPK-GFI-IZD-POD_1000380/P1082462" xmlDataType="decimal"/>
    </xmlCellPr>
  </singleXmlCell>
  <singleXmlCell id="1594" xr6:uid="{00000000-000C-0000-FFFF-FFFFF1050000}" r="Q53" connectionId="0">
    <xmlCellPr id="1" xr6:uid="{00000000-0010-0000-F105-000001000000}" uniqueName="P1082430">
      <xmlPr mapId="1" xpath="/TFI-IZD-POD/IPK-GFI-IZD-POD_1000380/P1082430" xmlDataType="decimal"/>
    </xmlCellPr>
  </singleXmlCell>
  <singleXmlCell id="1595" xr6:uid="{00000000-000C-0000-FFFF-FFFFF2050000}" r="R53" connectionId="0">
    <xmlCellPr id="1" xr6:uid="{00000000-0010-0000-F205-000001000000}" uniqueName="P1082463">
      <xmlPr mapId="1" xpath="/TFI-IZD-POD/IPK-GFI-IZD-POD_1000380/P1082463" xmlDataType="decimal"/>
    </xmlCellPr>
  </singleXmlCell>
  <singleXmlCell id="1596" xr6:uid="{00000000-000C-0000-FFFF-FFFFF3050000}" r="S53" connectionId="0">
    <xmlCellPr id="1" xr6:uid="{00000000-0010-0000-F305-000001000000}" uniqueName="P1082464">
      <xmlPr mapId="1" xpath="/TFI-IZD-POD/IPK-GFI-IZD-POD_1000380/P1082464" xmlDataType="decimal"/>
    </xmlCellPr>
  </singleXmlCell>
  <singleXmlCell id="1597" xr6:uid="{00000000-000C-0000-FFFF-FFFFF4050000}" r="T53" connectionId="0">
    <xmlCellPr id="1" xr6:uid="{00000000-0010-0000-F405-000001000000}" uniqueName="P1082465">
      <xmlPr mapId="1" xpath="/TFI-IZD-POD/IPK-GFI-IZD-POD_1000380/P1082465" xmlDataType="decimal"/>
    </xmlCellPr>
  </singleXmlCell>
  <singleXmlCell id="1598" xr6:uid="{00000000-000C-0000-FFFF-FFFFF5050000}" r="U53" connectionId="0">
    <xmlCellPr id="1" xr6:uid="{00000000-0010-0000-F505-000001000000}" uniqueName="P1082466">
      <xmlPr mapId="1" xpath="/TFI-IZD-POD/IPK-GFI-IZD-POD_1000380/P1082466" xmlDataType="decimal"/>
    </xmlCellPr>
  </singleXmlCell>
  <singleXmlCell id="1599" xr6:uid="{00000000-000C-0000-FFFF-FFFFF6050000}" r="V53" connectionId="0">
    <xmlCellPr id="1" xr6:uid="{00000000-0010-0000-F605-000001000000}" uniqueName="P1082467">
      <xmlPr mapId="1" xpath="/TFI-IZD-POD/IPK-GFI-IZD-POD_1000380/P1082467" xmlDataType="decimal"/>
    </xmlCellPr>
  </singleXmlCell>
  <singleXmlCell id="1600" xr6:uid="{00000000-000C-0000-FFFF-FFFFF7050000}" r="W53" connectionId="0">
    <xmlCellPr id="1" xr6:uid="{00000000-0010-0000-F705-000001000000}" uniqueName="P1082468">
      <xmlPr mapId="1" xpath="/TFI-IZD-POD/IPK-GFI-IZD-POD_1000380/P1082468" xmlDataType="decimal"/>
    </xmlCellPr>
  </singleXmlCell>
  <singleXmlCell id="1601" xr6:uid="{00000000-000C-0000-FFFF-FFFFF8050000}" r="H54" connectionId="0">
    <xmlCellPr id="1" xr6:uid="{00000000-0010-0000-F805-000001000000}" uniqueName="P1080692">
      <xmlPr mapId="1" xpath="/TFI-IZD-POD/IPK-GFI-IZD-POD_1000380/P1080692" xmlDataType="decimal"/>
    </xmlCellPr>
  </singleXmlCell>
  <singleXmlCell id="1602" xr6:uid="{00000000-000C-0000-FFFF-FFFFF9050000}" r="I54" connectionId="0">
    <xmlCellPr id="1" xr6:uid="{00000000-0010-0000-F905-000001000000}" uniqueName="P1080693">
      <xmlPr mapId="1" xpath="/TFI-IZD-POD/IPK-GFI-IZD-POD_1000380/P1080693" xmlDataType="decimal"/>
    </xmlCellPr>
  </singleXmlCell>
  <singleXmlCell id="1603" xr6:uid="{00000000-000C-0000-FFFF-FFFFFA050000}" r="J54" connectionId="0">
    <xmlCellPr id="1" xr6:uid="{00000000-0010-0000-FA05-000001000000}" uniqueName="P1080694">
      <xmlPr mapId="1" xpath="/TFI-IZD-POD/IPK-GFI-IZD-POD_1000380/P1080694" xmlDataType="decimal"/>
    </xmlCellPr>
  </singleXmlCell>
  <singleXmlCell id="1604" xr6:uid="{00000000-000C-0000-FFFF-FFFFFB050000}" r="K54" connectionId="0">
    <xmlCellPr id="1" xr6:uid="{00000000-0010-0000-FB05-000001000000}" uniqueName="P1080779">
      <xmlPr mapId="1" xpath="/TFI-IZD-POD/IPK-GFI-IZD-POD_1000380/P1080779" xmlDataType="decimal"/>
    </xmlCellPr>
  </singleXmlCell>
  <singleXmlCell id="1605" xr6:uid="{00000000-000C-0000-FFFF-FFFFFC050000}" r="L54" connectionId="0">
    <xmlCellPr id="1" xr6:uid="{00000000-0010-0000-FC05-000001000000}" uniqueName="P1080780">
      <xmlPr mapId="1" xpath="/TFI-IZD-POD/IPK-GFI-IZD-POD_1000380/P1080780" xmlDataType="decimal"/>
    </xmlCellPr>
  </singleXmlCell>
  <singleXmlCell id="1606" xr6:uid="{00000000-000C-0000-FFFF-FFFFFD050000}" r="M54" connectionId="0">
    <xmlCellPr id="1" xr6:uid="{00000000-0010-0000-FD05-000001000000}" uniqueName="P1080781">
      <xmlPr mapId="1" xpath="/TFI-IZD-POD/IPK-GFI-IZD-POD_1000380/P1080781" xmlDataType="decimal"/>
    </xmlCellPr>
  </singleXmlCell>
  <singleXmlCell id="1607" xr6:uid="{00000000-000C-0000-FFFF-FFFFFE050000}" r="N54" connectionId="0">
    <xmlCellPr id="1" xr6:uid="{00000000-0010-0000-FE05-000001000000}" uniqueName="P1080782">
      <xmlPr mapId="1" xpath="/TFI-IZD-POD/IPK-GFI-IZD-POD_1000380/P1080782" xmlDataType="decimal"/>
    </xmlCellPr>
  </singleXmlCell>
  <singleXmlCell id="1608" xr6:uid="{00000000-000C-0000-FFFF-FFFFFF050000}" r="O54" connectionId="0">
    <xmlCellPr id="1" xr6:uid="{00000000-0010-0000-FF05-000001000000}" uniqueName="P1080783">
      <xmlPr mapId="1" xpath="/TFI-IZD-POD/IPK-GFI-IZD-POD_1000380/P1080783" xmlDataType="decimal"/>
    </xmlCellPr>
  </singleXmlCell>
  <singleXmlCell id="1609" xr6:uid="{00000000-000C-0000-FFFF-FFFF00060000}" r="P54" connectionId="0">
    <xmlCellPr id="1" xr6:uid="{00000000-0010-0000-0006-000001000000}" uniqueName="P1082469">
      <xmlPr mapId="1" xpath="/TFI-IZD-POD/IPK-GFI-IZD-POD_1000380/P1082469" xmlDataType="decimal"/>
    </xmlCellPr>
  </singleXmlCell>
  <singleXmlCell id="1610" xr6:uid="{00000000-000C-0000-FFFF-FFFF01060000}" r="Q54" connectionId="0">
    <xmlCellPr id="1" xr6:uid="{00000000-0010-0000-0106-000001000000}" uniqueName="P1082470">
      <xmlPr mapId="1" xpath="/TFI-IZD-POD/IPK-GFI-IZD-POD_1000380/P1082470" xmlDataType="decimal"/>
    </xmlCellPr>
  </singleXmlCell>
  <singleXmlCell id="1611" xr6:uid="{00000000-000C-0000-FFFF-FFFF02060000}" r="R54" connectionId="0">
    <xmlCellPr id="1" xr6:uid="{00000000-0010-0000-0206-000001000000}" uniqueName="P1082433">
      <xmlPr mapId="1" xpath="/TFI-IZD-POD/IPK-GFI-IZD-POD_1000380/P1082433" xmlDataType="decimal"/>
    </xmlCellPr>
  </singleXmlCell>
  <singleXmlCell id="1612" xr6:uid="{00000000-000C-0000-FFFF-FFFF03060000}" r="S54" connectionId="0">
    <xmlCellPr id="1" xr6:uid="{00000000-0010-0000-0306-000001000000}" uniqueName="P1082471">
      <xmlPr mapId="1" xpath="/TFI-IZD-POD/IPK-GFI-IZD-POD_1000380/P1082471" xmlDataType="decimal"/>
    </xmlCellPr>
  </singleXmlCell>
  <singleXmlCell id="1613" xr6:uid="{00000000-000C-0000-FFFF-FFFF04060000}" r="T54" connectionId="0">
    <xmlCellPr id="1" xr6:uid="{00000000-0010-0000-0406-000001000000}" uniqueName="P1082472">
      <xmlPr mapId="1" xpath="/TFI-IZD-POD/IPK-GFI-IZD-POD_1000380/P1082472" xmlDataType="decimal"/>
    </xmlCellPr>
  </singleXmlCell>
  <singleXmlCell id="1614" xr6:uid="{00000000-000C-0000-FFFF-FFFF05060000}" r="U54" connectionId="0">
    <xmlCellPr id="1" xr6:uid="{00000000-0010-0000-0506-000001000000}" uniqueName="P1082473">
      <xmlPr mapId="1" xpath="/TFI-IZD-POD/IPK-GFI-IZD-POD_1000380/P1082473" xmlDataType="decimal"/>
    </xmlCellPr>
  </singleXmlCell>
  <singleXmlCell id="1615" xr6:uid="{00000000-000C-0000-FFFF-FFFF06060000}" r="V54" connectionId="0">
    <xmlCellPr id="1" xr6:uid="{00000000-0010-0000-0606-000001000000}" uniqueName="P1082474">
      <xmlPr mapId="1" xpath="/TFI-IZD-POD/IPK-GFI-IZD-POD_1000380/P1082474" xmlDataType="decimal"/>
    </xmlCellPr>
  </singleXmlCell>
  <singleXmlCell id="1616" xr6:uid="{00000000-000C-0000-FFFF-FFFF07060000}" r="W54" connectionId="0">
    <xmlCellPr id="1" xr6:uid="{00000000-0010-0000-0706-000001000000}" uniqueName="P1082475">
      <xmlPr mapId="1" xpath="/TFI-IZD-POD/IPK-GFI-IZD-POD_1000380/P1082475" xmlDataType="decimal"/>
    </xmlCellPr>
  </singleXmlCell>
  <singleXmlCell id="1617" xr6:uid="{00000000-000C-0000-FFFF-FFFF08060000}" r="H55" connectionId="0">
    <xmlCellPr id="1" xr6:uid="{00000000-0010-0000-0806-000001000000}" uniqueName="P1080784">
      <xmlPr mapId="1" xpath="/TFI-IZD-POD/IPK-GFI-IZD-POD_1000380/P1080784" xmlDataType="decimal"/>
    </xmlCellPr>
  </singleXmlCell>
  <singleXmlCell id="1618" xr6:uid="{00000000-000C-0000-FFFF-FFFF09060000}" r="I55" connectionId="0">
    <xmlCellPr id="1" xr6:uid="{00000000-0010-0000-0906-000001000000}" uniqueName="P1080785">
      <xmlPr mapId="1" xpath="/TFI-IZD-POD/IPK-GFI-IZD-POD_1000380/P1080785" xmlDataType="decimal"/>
    </xmlCellPr>
  </singleXmlCell>
  <singleXmlCell id="1619" xr6:uid="{00000000-000C-0000-FFFF-FFFF0A060000}" r="J55" connectionId="0">
    <xmlCellPr id="1" xr6:uid="{00000000-0010-0000-0A06-000001000000}" uniqueName="P1080786">
      <xmlPr mapId="1" xpath="/TFI-IZD-POD/IPK-GFI-IZD-POD_1000380/P1080786" xmlDataType="decimal"/>
    </xmlCellPr>
  </singleXmlCell>
  <singleXmlCell id="1620" xr6:uid="{00000000-000C-0000-FFFF-FFFF0B060000}" r="K55" connectionId="0">
    <xmlCellPr id="1" xr6:uid="{00000000-0010-0000-0B06-000001000000}" uniqueName="P1081033">
      <xmlPr mapId="1" xpath="/TFI-IZD-POD/IPK-GFI-IZD-POD_1000380/P1081033" xmlDataType="decimal"/>
    </xmlCellPr>
  </singleXmlCell>
  <singleXmlCell id="1621" xr6:uid="{00000000-000C-0000-FFFF-FFFF0C060000}" r="L55" connectionId="0">
    <xmlCellPr id="1" xr6:uid="{00000000-0010-0000-0C06-000001000000}" uniqueName="P1081034">
      <xmlPr mapId="1" xpath="/TFI-IZD-POD/IPK-GFI-IZD-POD_1000380/P1081034" xmlDataType="decimal"/>
    </xmlCellPr>
  </singleXmlCell>
  <singleXmlCell id="1622" xr6:uid="{00000000-000C-0000-FFFF-FFFF0D060000}" r="M55" connectionId="0">
    <xmlCellPr id="1" xr6:uid="{00000000-0010-0000-0D06-000001000000}" uniqueName="P1081035">
      <xmlPr mapId="1" xpath="/TFI-IZD-POD/IPK-GFI-IZD-POD_1000380/P1081035" xmlDataType="decimal"/>
    </xmlCellPr>
  </singleXmlCell>
  <singleXmlCell id="1623" xr6:uid="{00000000-000C-0000-FFFF-FFFF0E060000}" r="N55" connectionId="0">
    <xmlCellPr id="1" xr6:uid="{00000000-0010-0000-0E06-000001000000}" uniqueName="P1081222">
      <xmlPr mapId="1" xpath="/TFI-IZD-POD/IPK-GFI-IZD-POD_1000380/P1081222" xmlDataType="decimal"/>
    </xmlCellPr>
  </singleXmlCell>
  <singleXmlCell id="1624" xr6:uid="{00000000-000C-0000-FFFF-FFFF0F060000}" r="O55" connectionId="0">
    <xmlCellPr id="1" xr6:uid="{00000000-0010-0000-0F06-000001000000}" uniqueName="P1081223">
      <xmlPr mapId="1" xpath="/TFI-IZD-POD/IPK-GFI-IZD-POD_1000380/P1081223" xmlDataType="decimal"/>
    </xmlCellPr>
  </singleXmlCell>
  <singleXmlCell id="1625" xr6:uid="{00000000-000C-0000-FFFF-FFFF10060000}" r="P55" connectionId="0">
    <xmlCellPr id="1" xr6:uid="{00000000-0010-0000-1006-000001000000}" uniqueName="P1082477">
      <xmlPr mapId="1" xpath="/TFI-IZD-POD/IPK-GFI-IZD-POD_1000380/P1082477" xmlDataType="decimal"/>
    </xmlCellPr>
  </singleXmlCell>
  <singleXmlCell id="1626" xr6:uid="{00000000-000C-0000-FFFF-FFFF11060000}" r="Q55" connectionId="0">
    <xmlCellPr id="1" xr6:uid="{00000000-0010-0000-1106-000001000000}" uniqueName="P1082480">
      <xmlPr mapId="1" xpath="/TFI-IZD-POD/IPK-GFI-IZD-POD_1000380/P1082480" xmlDataType="decimal"/>
    </xmlCellPr>
  </singleXmlCell>
  <singleXmlCell id="1627" xr6:uid="{00000000-000C-0000-FFFF-FFFF12060000}" r="R55" connectionId="0">
    <xmlCellPr id="1" xr6:uid="{00000000-0010-0000-1206-000001000000}" uniqueName="P1082482">
      <xmlPr mapId="1" xpath="/TFI-IZD-POD/IPK-GFI-IZD-POD_1000380/P1082482" xmlDataType="decimal"/>
    </xmlCellPr>
  </singleXmlCell>
  <singleXmlCell id="1628" xr6:uid="{00000000-000C-0000-FFFF-FFFF13060000}" r="S55" connectionId="0">
    <xmlCellPr id="1" xr6:uid="{00000000-0010-0000-1306-000001000000}" uniqueName="P1082435">
      <xmlPr mapId="1" xpath="/TFI-IZD-POD/IPK-GFI-IZD-POD_1000380/P1082435" xmlDataType="decimal"/>
    </xmlCellPr>
  </singleXmlCell>
  <singleXmlCell id="1629" xr6:uid="{00000000-000C-0000-FFFF-FFFF14060000}" r="T55" connectionId="0">
    <xmlCellPr id="1" xr6:uid="{00000000-0010-0000-1406-000001000000}" uniqueName="P1082484">
      <xmlPr mapId="1" xpath="/TFI-IZD-POD/IPK-GFI-IZD-POD_1000380/P1082484" xmlDataType="decimal"/>
    </xmlCellPr>
  </singleXmlCell>
  <singleXmlCell id="1630" xr6:uid="{00000000-000C-0000-FFFF-FFFF15060000}" r="U55" connectionId="0">
    <xmlCellPr id="1" xr6:uid="{00000000-0010-0000-1506-000001000000}" uniqueName="P1082487">
      <xmlPr mapId="1" xpath="/TFI-IZD-POD/IPK-GFI-IZD-POD_1000380/P1082487" xmlDataType="decimal"/>
    </xmlCellPr>
  </singleXmlCell>
  <singleXmlCell id="1631" xr6:uid="{00000000-000C-0000-FFFF-FFFF16060000}" r="V55" connectionId="0">
    <xmlCellPr id="1" xr6:uid="{00000000-0010-0000-1606-000001000000}" uniqueName="P1082488">
      <xmlPr mapId="1" xpath="/TFI-IZD-POD/IPK-GFI-IZD-POD_1000380/P1082488" xmlDataType="decimal"/>
    </xmlCellPr>
  </singleXmlCell>
  <singleXmlCell id="1632" xr6:uid="{00000000-000C-0000-FFFF-FFFF17060000}" r="W55" connectionId="0">
    <xmlCellPr id="1" xr6:uid="{00000000-0010-0000-1706-000001000000}" uniqueName="P1082490">
      <xmlPr mapId="1" xpath="/TFI-IZD-POD/IPK-GFI-IZD-POD_1000380/P1082490" xmlDataType="decimal"/>
    </xmlCellPr>
  </singleXmlCell>
  <singleXmlCell id="1633" xr6:uid="{00000000-000C-0000-FFFF-FFFF18060000}" r="H56" connectionId="0">
    <xmlCellPr id="1" xr6:uid="{00000000-0010-0000-1806-000001000000}" uniqueName="P1081224">
      <xmlPr mapId="1" xpath="/TFI-IZD-POD/IPK-GFI-IZD-POD_1000380/P1081224" xmlDataType="decimal"/>
    </xmlCellPr>
  </singleXmlCell>
  <singleXmlCell id="1634" xr6:uid="{00000000-000C-0000-FFFF-FFFF19060000}" r="I56" connectionId="0">
    <xmlCellPr id="1" xr6:uid="{00000000-0010-0000-1906-000001000000}" uniqueName="P1081225">
      <xmlPr mapId="1" xpath="/TFI-IZD-POD/IPK-GFI-IZD-POD_1000380/P1081225" xmlDataType="decimal"/>
    </xmlCellPr>
  </singleXmlCell>
  <singleXmlCell id="1635" xr6:uid="{00000000-000C-0000-FFFF-FFFF1A060000}" r="J56" connectionId="0">
    <xmlCellPr id="1" xr6:uid="{00000000-0010-0000-1A06-000001000000}" uniqueName="P1081326">
      <xmlPr mapId="1" xpath="/TFI-IZD-POD/IPK-GFI-IZD-POD_1000380/P1081326" xmlDataType="decimal"/>
    </xmlCellPr>
  </singleXmlCell>
  <singleXmlCell id="1636" xr6:uid="{00000000-000C-0000-FFFF-FFFF1B060000}" r="K56" connectionId="0">
    <xmlCellPr id="1" xr6:uid="{00000000-0010-0000-1B06-000001000000}" uniqueName="P1081327">
      <xmlPr mapId="1" xpath="/TFI-IZD-POD/IPK-GFI-IZD-POD_1000380/P1081327" xmlDataType="decimal"/>
    </xmlCellPr>
  </singleXmlCell>
  <singleXmlCell id="1637" xr6:uid="{00000000-000C-0000-FFFF-FFFF1C060000}" r="L56" connectionId="0">
    <xmlCellPr id="1" xr6:uid="{00000000-0010-0000-1C06-000001000000}" uniqueName="P1081328">
      <xmlPr mapId="1" xpath="/TFI-IZD-POD/IPK-GFI-IZD-POD_1000380/P1081328" xmlDataType="decimal"/>
    </xmlCellPr>
  </singleXmlCell>
  <singleXmlCell id="1638" xr6:uid="{00000000-000C-0000-FFFF-FFFF1D060000}" r="M56" connectionId="0">
    <xmlCellPr id="1" xr6:uid="{00000000-0010-0000-1D06-000001000000}" uniqueName="P1081413">
      <xmlPr mapId="1" xpath="/TFI-IZD-POD/IPK-GFI-IZD-POD_1000380/P1081413" xmlDataType="decimal"/>
    </xmlCellPr>
  </singleXmlCell>
  <singleXmlCell id="1639" xr6:uid="{00000000-000C-0000-FFFF-FFFF1E060000}" r="N56" connectionId="0">
    <xmlCellPr id="1" xr6:uid="{00000000-0010-0000-1E06-000001000000}" uniqueName="P1081414">
      <xmlPr mapId="1" xpath="/TFI-IZD-POD/IPK-GFI-IZD-POD_1000380/P1081414" xmlDataType="decimal"/>
    </xmlCellPr>
  </singleXmlCell>
  <singleXmlCell id="1640" xr6:uid="{00000000-000C-0000-FFFF-FFFF1F060000}" r="O56" connectionId="0">
    <xmlCellPr id="1" xr6:uid="{00000000-0010-0000-1F06-000001000000}" uniqueName="P1081415">
      <xmlPr mapId="1" xpath="/TFI-IZD-POD/IPK-GFI-IZD-POD_1000380/P1081415" xmlDataType="decimal"/>
    </xmlCellPr>
  </singleXmlCell>
  <singleXmlCell id="1641" xr6:uid="{00000000-000C-0000-FFFF-FFFF20060000}" r="P56" connectionId="0">
    <xmlCellPr id="1" xr6:uid="{00000000-0010-0000-2006-000001000000}" uniqueName="P1082493">
      <xmlPr mapId="1" xpath="/TFI-IZD-POD/IPK-GFI-IZD-POD_1000380/P1082493" xmlDataType="decimal"/>
    </xmlCellPr>
  </singleXmlCell>
  <singleXmlCell id="1642" xr6:uid="{00000000-000C-0000-FFFF-FFFF21060000}" r="Q56" connectionId="0">
    <xmlCellPr id="1" xr6:uid="{00000000-0010-0000-2106-000001000000}" uniqueName="P1082497">
      <xmlPr mapId="1" xpath="/TFI-IZD-POD/IPK-GFI-IZD-POD_1000380/P1082497" xmlDataType="decimal"/>
    </xmlCellPr>
  </singleXmlCell>
  <singleXmlCell id="1643" xr6:uid="{00000000-000C-0000-FFFF-FFFF22060000}" r="R56" connectionId="0">
    <xmlCellPr id="1" xr6:uid="{00000000-0010-0000-2206-000001000000}" uniqueName="P1082498">
      <xmlPr mapId="1" xpath="/TFI-IZD-POD/IPK-GFI-IZD-POD_1000380/P1082498" xmlDataType="decimal"/>
    </xmlCellPr>
  </singleXmlCell>
  <singleXmlCell id="1644" xr6:uid="{00000000-000C-0000-FFFF-FFFF23060000}" r="S56" connectionId="0">
    <xmlCellPr id="1" xr6:uid="{00000000-0010-0000-2306-000001000000}" uniqueName="P1082501">
      <xmlPr mapId="1" xpath="/TFI-IZD-POD/IPK-GFI-IZD-POD_1000380/P1082501" xmlDataType="decimal"/>
    </xmlCellPr>
  </singleXmlCell>
  <singleXmlCell id="1645" xr6:uid="{00000000-000C-0000-FFFF-FFFF24060000}" r="T56" connectionId="0">
    <xmlCellPr id="1" xr6:uid="{00000000-0010-0000-2406-000001000000}" uniqueName="P1082437">
      <xmlPr mapId="1" xpath="/TFI-IZD-POD/IPK-GFI-IZD-POD_1000380/P1082437" xmlDataType="decimal"/>
    </xmlCellPr>
  </singleXmlCell>
  <singleXmlCell id="1646" xr6:uid="{00000000-000C-0000-FFFF-FFFF25060000}" r="U56" connectionId="0">
    <xmlCellPr id="1" xr6:uid="{00000000-0010-0000-2506-000001000000}" uniqueName="P1082503">
      <xmlPr mapId="1" xpath="/TFI-IZD-POD/IPK-GFI-IZD-POD_1000380/P1082503" xmlDataType="decimal"/>
    </xmlCellPr>
  </singleXmlCell>
  <singleXmlCell id="1647" xr6:uid="{00000000-000C-0000-FFFF-FFFF26060000}" r="V56" connectionId="0">
    <xmlCellPr id="1" xr6:uid="{00000000-0010-0000-2606-000001000000}" uniqueName="P1082505">
      <xmlPr mapId="1" xpath="/TFI-IZD-POD/IPK-GFI-IZD-POD_1000380/P1082505" xmlDataType="decimal"/>
    </xmlCellPr>
  </singleXmlCell>
  <singleXmlCell id="1648" xr6:uid="{00000000-000C-0000-FFFF-FFFF27060000}" r="W56" connectionId="0">
    <xmlCellPr id="1" xr6:uid="{00000000-0010-0000-2706-000001000000}" uniqueName="P1082507">
      <xmlPr mapId="1" xpath="/TFI-IZD-POD/IPK-GFI-IZD-POD_1000380/P1082507" xmlDataType="decimal"/>
    </xmlCellPr>
  </singleXmlCell>
  <singleXmlCell id="1649" xr6:uid="{00000000-000C-0000-FFFF-FFFF28060000}" r="H57" connectionId="0">
    <xmlCellPr id="1" xr6:uid="{00000000-0010-0000-2806-000001000000}" uniqueName="P1081416">
      <xmlPr mapId="1" xpath="/TFI-IZD-POD/IPK-GFI-IZD-POD_1000380/P1081416" xmlDataType="decimal"/>
    </xmlCellPr>
  </singleXmlCell>
  <singleXmlCell id="1650" xr6:uid="{00000000-000C-0000-FFFF-FFFF29060000}" r="I57" connectionId="0">
    <xmlCellPr id="1" xr6:uid="{00000000-0010-0000-2906-000001000000}" uniqueName="P1081501">
      <xmlPr mapId="1" xpath="/TFI-IZD-POD/IPK-GFI-IZD-POD_1000380/P1081501" xmlDataType="decimal"/>
    </xmlCellPr>
  </singleXmlCell>
  <singleXmlCell id="1651" xr6:uid="{00000000-000C-0000-FFFF-FFFF2A060000}" r="J57" connectionId="0">
    <xmlCellPr id="1" xr6:uid="{00000000-0010-0000-2A06-000001000000}" uniqueName="P1081502">
      <xmlPr mapId="1" xpath="/TFI-IZD-POD/IPK-GFI-IZD-POD_1000380/P1081502" xmlDataType="decimal"/>
    </xmlCellPr>
  </singleXmlCell>
  <singleXmlCell id="1652" xr6:uid="{00000000-000C-0000-FFFF-FFFF2B060000}" r="K57" connectionId="0">
    <xmlCellPr id="1" xr6:uid="{00000000-0010-0000-2B06-000001000000}" uniqueName="P1081503">
      <xmlPr mapId="1" xpath="/TFI-IZD-POD/IPK-GFI-IZD-POD_1000380/P1081503" xmlDataType="decimal"/>
    </xmlCellPr>
  </singleXmlCell>
  <singleXmlCell id="1653" xr6:uid="{00000000-000C-0000-FFFF-FFFF2C060000}" r="L57" connectionId="0">
    <xmlCellPr id="1" xr6:uid="{00000000-0010-0000-2C06-000001000000}" uniqueName="P1081504">
      <xmlPr mapId="1" xpath="/TFI-IZD-POD/IPK-GFI-IZD-POD_1000380/P1081504" xmlDataType="decimal"/>
    </xmlCellPr>
  </singleXmlCell>
  <singleXmlCell id="1654" xr6:uid="{00000000-000C-0000-FFFF-FFFF2D060000}" r="M57" connectionId="0">
    <xmlCellPr id="1" xr6:uid="{00000000-0010-0000-2D06-000001000000}" uniqueName="P1081505">
      <xmlPr mapId="1" xpath="/TFI-IZD-POD/IPK-GFI-IZD-POD_1000380/P1081505" xmlDataType="decimal"/>
    </xmlCellPr>
  </singleXmlCell>
  <singleXmlCell id="1655" xr6:uid="{00000000-000C-0000-FFFF-FFFF2E060000}" r="N57" connectionId="0">
    <xmlCellPr id="1" xr6:uid="{00000000-0010-0000-2E06-000001000000}" uniqueName="P1081506">
      <xmlPr mapId="1" xpath="/TFI-IZD-POD/IPK-GFI-IZD-POD_1000380/P1081506" xmlDataType="decimal"/>
    </xmlCellPr>
  </singleXmlCell>
  <singleXmlCell id="1656" xr6:uid="{00000000-000C-0000-FFFF-FFFF2F060000}" r="O57" connectionId="0">
    <xmlCellPr id="1" xr6:uid="{00000000-0010-0000-2F06-000001000000}" uniqueName="P1081507">
      <xmlPr mapId="1" xpath="/TFI-IZD-POD/IPK-GFI-IZD-POD_1000380/P1081507" xmlDataType="decimal"/>
    </xmlCellPr>
  </singleXmlCell>
  <singleXmlCell id="1657" xr6:uid="{00000000-000C-0000-FFFF-FFFF30060000}" r="P57" connectionId="0">
    <xmlCellPr id="1" xr6:uid="{00000000-0010-0000-3006-000001000000}" uniqueName="P1082510">
      <xmlPr mapId="1" xpath="/TFI-IZD-POD/IPK-GFI-IZD-POD_1000380/P1082510" xmlDataType="decimal"/>
    </xmlCellPr>
  </singleXmlCell>
  <singleXmlCell id="1658" xr6:uid="{00000000-000C-0000-FFFF-FFFF31060000}" r="Q57" connectionId="0">
    <xmlCellPr id="1" xr6:uid="{00000000-0010-0000-3106-000001000000}" uniqueName="P1082512">
      <xmlPr mapId="1" xpath="/TFI-IZD-POD/IPK-GFI-IZD-POD_1000380/P1082512" xmlDataType="decimal"/>
    </xmlCellPr>
  </singleXmlCell>
  <singleXmlCell id="1659" xr6:uid="{00000000-000C-0000-FFFF-FFFF32060000}" r="R57" connectionId="0">
    <xmlCellPr id="1" xr6:uid="{00000000-0010-0000-3206-000001000000}" uniqueName="P1082514">
      <xmlPr mapId="1" xpath="/TFI-IZD-POD/IPK-GFI-IZD-POD_1000380/P1082514" xmlDataType="decimal"/>
    </xmlCellPr>
  </singleXmlCell>
  <singleXmlCell id="1660" xr6:uid="{00000000-000C-0000-FFFF-FFFF33060000}" r="S57" connectionId="0">
    <xmlCellPr id="1" xr6:uid="{00000000-0010-0000-3306-000001000000}" uniqueName="P1082516">
      <xmlPr mapId="1" xpath="/TFI-IZD-POD/IPK-GFI-IZD-POD_1000380/P1082516" xmlDataType="decimal"/>
    </xmlCellPr>
  </singleXmlCell>
  <singleXmlCell id="1661" xr6:uid="{00000000-000C-0000-FFFF-FFFF34060000}" r="T57" connectionId="0">
    <xmlCellPr id="1" xr6:uid="{00000000-0010-0000-3406-000001000000}" uniqueName="P1082519">
      <xmlPr mapId="1" xpath="/TFI-IZD-POD/IPK-GFI-IZD-POD_1000380/P1082519" xmlDataType="decimal"/>
    </xmlCellPr>
  </singleXmlCell>
  <singleXmlCell id="1662" xr6:uid="{00000000-000C-0000-FFFF-FFFF35060000}" r="U57" connectionId="0">
    <xmlCellPr id="1" xr6:uid="{00000000-0010-0000-3506-000001000000}" uniqueName="P1082440">
      <xmlPr mapId="1" xpath="/TFI-IZD-POD/IPK-GFI-IZD-POD_1000380/P1082440" xmlDataType="decimal"/>
    </xmlCellPr>
  </singleXmlCell>
  <singleXmlCell id="1663" xr6:uid="{00000000-000C-0000-FFFF-FFFF36060000}" r="V57" connectionId="0">
    <xmlCellPr id="1" xr6:uid="{00000000-0010-0000-3606-000001000000}" uniqueName="P1082521">
      <xmlPr mapId="1" xpath="/TFI-IZD-POD/IPK-GFI-IZD-POD_1000380/P1082521" xmlDataType="decimal"/>
    </xmlCellPr>
  </singleXmlCell>
  <singleXmlCell id="1664" xr6:uid="{00000000-000C-0000-FFFF-FFFF37060000}" r="W57" connectionId="0">
    <xmlCellPr id="1" xr6:uid="{00000000-0010-0000-3706-000001000000}" uniqueName="P1082523">
      <xmlPr mapId="1" xpath="/TFI-IZD-POD/IPK-GFI-IZD-POD_1000380/P1082523" xmlDataType="decimal"/>
    </xmlCellPr>
  </singleXmlCell>
  <singleXmlCell id="1665" xr6:uid="{00000000-000C-0000-FFFF-FFFF38060000}" r="H59" connectionId="0">
    <xmlCellPr id="1" xr6:uid="{00000000-0010-0000-3806-000001000000}" uniqueName="P1081508">
      <xmlPr mapId="1" xpath="/TFI-IZD-POD/IPK-GFI-IZD-POD_1000380/P1081508" xmlDataType="decimal"/>
    </xmlCellPr>
  </singleXmlCell>
  <singleXmlCell id="1666" xr6:uid="{00000000-000C-0000-FFFF-FFFF39060000}" r="I59" connectionId="0">
    <xmlCellPr id="1" xr6:uid="{00000000-0010-0000-3906-000001000000}" uniqueName="P1081509">
      <xmlPr mapId="1" xpath="/TFI-IZD-POD/IPK-GFI-IZD-POD_1000380/P1081509" xmlDataType="decimal"/>
    </xmlCellPr>
  </singleXmlCell>
  <singleXmlCell id="1667" xr6:uid="{00000000-000C-0000-FFFF-FFFF3A060000}" r="J59" connectionId="0">
    <xmlCellPr id="1" xr6:uid="{00000000-0010-0000-3A06-000001000000}" uniqueName="P1081510">
      <xmlPr mapId="1" xpath="/TFI-IZD-POD/IPK-GFI-IZD-POD_1000380/P1081510" xmlDataType="decimal"/>
    </xmlCellPr>
  </singleXmlCell>
  <singleXmlCell id="1668" xr6:uid="{00000000-000C-0000-FFFF-FFFF3B060000}" r="K59" connectionId="0">
    <xmlCellPr id="1" xr6:uid="{00000000-0010-0000-3B06-000001000000}" uniqueName="P1081511">
      <xmlPr mapId="1" xpath="/TFI-IZD-POD/IPK-GFI-IZD-POD_1000380/P1081511" xmlDataType="decimal"/>
    </xmlCellPr>
  </singleXmlCell>
  <singleXmlCell id="1669" xr6:uid="{00000000-000C-0000-FFFF-FFFF3C060000}" r="L59" connectionId="0">
    <xmlCellPr id="1" xr6:uid="{00000000-0010-0000-3C06-000001000000}" uniqueName="P1081512">
      <xmlPr mapId="1" xpath="/TFI-IZD-POD/IPK-GFI-IZD-POD_1000380/P1081512" xmlDataType="decimal"/>
    </xmlCellPr>
  </singleXmlCell>
  <singleXmlCell id="1670" xr6:uid="{00000000-000C-0000-FFFF-FFFF3D060000}" r="M59" connectionId="0">
    <xmlCellPr id="1" xr6:uid="{00000000-0010-0000-3D06-000001000000}" uniqueName="P1081513">
      <xmlPr mapId="1" xpath="/TFI-IZD-POD/IPK-GFI-IZD-POD_1000380/P1081513" xmlDataType="decimal"/>
    </xmlCellPr>
  </singleXmlCell>
  <singleXmlCell id="1671" xr6:uid="{00000000-000C-0000-FFFF-FFFF3E060000}" r="N59" connectionId="0">
    <xmlCellPr id="1" xr6:uid="{00000000-0010-0000-3E06-000001000000}" uniqueName="P1081514">
      <xmlPr mapId="1" xpath="/TFI-IZD-POD/IPK-GFI-IZD-POD_1000380/P1081514" xmlDataType="decimal"/>
    </xmlCellPr>
  </singleXmlCell>
  <singleXmlCell id="1672" xr6:uid="{00000000-000C-0000-FFFF-FFFF3F060000}" r="O59" connectionId="0">
    <xmlCellPr id="1" xr6:uid="{00000000-0010-0000-3F06-000001000000}" uniqueName="P1081515">
      <xmlPr mapId="1" xpath="/TFI-IZD-POD/IPK-GFI-IZD-POD_1000380/P1081515" xmlDataType="decimal"/>
    </xmlCellPr>
  </singleXmlCell>
  <singleXmlCell id="1673" xr6:uid="{00000000-000C-0000-FFFF-FFFF40060000}" r="P59" connectionId="0">
    <xmlCellPr id="1" xr6:uid="{00000000-0010-0000-4006-000001000000}" uniqueName="P1082525">
      <xmlPr mapId="1" xpath="/TFI-IZD-POD/IPK-GFI-IZD-POD_1000380/P1082525" xmlDataType="decimal"/>
    </xmlCellPr>
  </singleXmlCell>
  <singleXmlCell id="1674" xr6:uid="{00000000-000C-0000-FFFF-FFFF41060000}" r="Q59" connectionId="0">
    <xmlCellPr id="1" xr6:uid="{00000000-0010-0000-4106-000001000000}" uniqueName="P1082527">
      <xmlPr mapId="1" xpath="/TFI-IZD-POD/IPK-GFI-IZD-POD_1000380/P1082527" xmlDataType="decimal"/>
    </xmlCellPr>
  </singleXmlCell>
  <singleXmlCell id="1675" xr6:uid="{00000000-000C-0000-FFFF-FFFF42060000}" r="R59" connectionId="0">
    <xmlCellPr id="1" xr6:uid="{00000000-0010-0000-4206-000001000000}" uniqueName="P1082528">
      <xmlPr mapId="1" xpath="/TFI-IZD-POD/IPK-GFI-IZD-POD_1000380/P1082528" xmlDataType="decimal"/>
    </xmlCellPr>
  </singleXmlCell>
  <singleXmlCell id="1676" xr6:uid="{00000000-000C-0000-FFFF-FFFF43060000}" r="S59" connectionId="0">
    <xmlCellPr id="1" xr6:uid="{00000000-0010-0000-4306-000001000000}" uniqueName="P1082529">
      <xmlPr mapId="1" xpath="/TFI-IZD-POD/IPK-GFI-IZD-POD_1000380/P1082529" xmlDataType="decimal"/>
    </xmlCellPr>
  </singleXmlCell>
  <singleXmlCell id="1677" xr6:uid="{00000000-000C-0000-FFFF-FFFF44060000}" r="T59" connectionId="0">
    <xmlCellPr id="1" xr6:uid="{00000000-0010-0000-4406-000001000000}" uniqueName="P1082530">
      <xmlPr mapId="1" xpath="/TFI-IZD-POD/IPK-GFI-IZD-POD_1000380/P1082530" xmlDataType="decimal"/>
    </xmlCellPr>
  </singleXmlCell>
  <singleXmlCell id="1678" xr6:uid="{00000000-000C-0000-FFFF-FFFF45060000}" r="U59" connectionId="0">
    <xmlCellPr id="1" xr6:uid="{00000000-0010-0000-4506-000001000000}" uniqueName="P1082532">
      <xmlPr mapId="1" xpath="/TFI-IZD-POD/IPK-GFI-IZD-POD_1000380/P1082532" xmlDataType="decimal"/>
    </xmlCellPr>
  </singleXmlCell>
  <singleXmlCell id="1679" xr6:uid="{00000000-000C-0000-FFFF-FFFF46060000}" r="V59" connectionId="0">
    <xmlCellPr id="1" xr6:uid="{00000000-0010-0000-4606-000001000000}" uniqueName="P1082442">
      <xmlPr mapId="1" xpath="/TFI-IZD-POD/IPK-GFI-IZD-POD_1000380/P1082442" xmlDataType="decimal"/>
    </xmlCellPr>
  </singleXmlCell>
  <singleXmlCell id="1680" xr6:uid="{00000000-000C-0000-FFFF-FFFF47060000}" r="W59" connectionId="0">
    <xmlCellPr id="1" xr6:uid="{00000000-0010-0000-4706-000001000000}" uniqueName="P1082533">
      <xmlPr mapId="1" xpath="/TFI-IZD-POD/IPK-GFI-IZD-POD_1000380/P1082533" xmlDataType="decimal"/>
    </xmlCellPr>
  </singleXmlCell>
  <singleXmlCell id="1681" xr6:uid="{00000000-000C-0000-FFFF-FFFF48060000}" r="H60" connectionId="0">
    <xmlCellPr id="1" xr6:uid="{00000000-0010-0000-4806-000001000000}" uniqueName="P1081516">
      <xmlPr mapId="1" xpath="/TFI-IZD-POD/IPK-GFI-IZD-POD_1000380/P1081516" xmlDataType="decimal"/>
    </xmlCellPr>
  </singleXmlCell>
  <singleXmlCell id="1682" xr6:uid="{00000000-000C-0000-FFFF-FFFF49060000}" r="I60" connectionId="0">
    <xmlCellPr id="1" xr6:uid="{00000000-0010-0000-4906-000001000000}" uniqueName="P1081517">
      <xmlPr mapId="1" xpath="/TFI-IZD-POD/IPK-GFI-IZD-POD_1000380/P1081517" xmlDataType="decimal"/>
    </xmlCellPr>
  </singleXmlCell>
  <singleXmlCell id="1683" xr6:uid="{00000000-000C-0000-FFFF-FFFF4A060000}" r="J60" connectionId="0">
    <xmlCellPr id="1" xr6:uid="{00000000-0010-0000-4A06-000001000000}" uniqueName="P1081518">
      <xmlPr mapId="1" xpath="/TFI-IZD-POD/IPK-GFI-IZD-POD_1000380/P1081518" xmlDataType="decimal"/>
    </xmlCellPr>
  </singleXmlCell>
  <singleXmlCell id="1684" xr6:uid="{00000000-000C-0000-FFFF-FFFF4B060000}" r="K60" connectionId="0">
    <xmlCellPr id="1" xr6:uid="{00000000-0010-0000-4B06-000001000000}" uniqueName="P1081519">
      <xmlPr mapId="1" xpath="/TFI-IZD-POD/IPK-GFI-IZD-POD_1000380/P1081519" xmlDataType="decimal"/>
    </xmlCellPr>
  </singleXmlCell>
  <singleXmlCell id="1685" xr6:uid="{00000000-000C-0000-FFFF-FFFF4C060000}" r="L60" connectionId="0">
    <xmlCellPr id="1" xr6:uid="{00000000-0010-0000-4C06-000001000000}" uniqueName="P1081520">
      <xmlPr mapId="1" xpath="/TFI-IZD-POD/IPK-GFI-IZD-POD_1000380/P1081520" xmlDataType="decimal"/>
    </xmlCellPr>
  </singleXmlCell>
  <singleXmlCell id="1686" xr6:uid="{00000000-000C-0000-FFFF-FFFF4D060000}" r="M60" connectionId="0">
    <xmlCellPr id="1" xr6:uid="{00000000-0010-0000-4D06-000001000000}" uniqueName="P1081521">
      <xmlPr mapId="1" xpath="/TFI-IZD-POD/IPK-GFI-IZD-POD_1000380/P1081521" xmlDataType="decimal"/>
    </xmlCellPr>
  </singleXmlCell>
  <singleXmlCell id="1687" xr6:uid="{00000000-000C-0000-FFFF-FFFF4E060000}" r="N60" connectionId="0">
    <xmlCellPr id="1" xr6:uid="{00000000-0010-0000-4E06-000001000000}" uniqueName="P1081522">
      <xmlPr mapId="1" xpath="/TFI-IZD-POD/IPK-GFI-IZD-POD_1000380/P1081522" xmlDataType="decimal"/>
    </xmlCellPr>
  </singleXmlCell>
  <singleXmlCell id="1688" xr6:uid="{00000000-000C-0000-FFFF-FFFF4F060000}" r="O60" connectionId="0">
    <xmlCellPr id="1" xr6:uid="{00000000-0010-0000-4F06-000001000000}" uniqueName="P1081523">
      <xmlPr mapId="1" xpath="/TFI-IZD-POD/IPK-GFI-IZD-POD_1000380/P1081523" xmlDataType="decimal"/>
    </xmlCellPr>
  </singleXmlCell>
  <singleXmlCell id="1689" xr6:uid="{00000000-000C-0000-FFFF-FFFF50060000}" r="P60" connectionId="0">
    <xmlCellPr id="1" xr6:uid="{00000000-0010-0000-5006-000001000000}" uniqueName="P1082550">
      <xmlPr mapId="1" xpath="/TFI-IZD-POD/IPK-GFI-IZD-POD_1000380/P1082550" xmlDataType="decimal"/>
    </xmlCellPr>
  </singleXmlCell>
  <singleXmlCell id="1690" xr6:uid="{00000000-000C-0000-FFFF-FFFF51060000}" r="Q60" connectionId="0">
    <xmlCellPr id="1" xr6:uid="{00000000-0010-0000-5106-000001000000}" uniqueName="P1082552">
      <xmlPr mapId="1" xpath="/TFI-IZD-POD/IPK-GFI-IZD-POD_1000380/P1082552" xmlDataType="decimal"/>
    </xmlCellPr>
  </singleXmlCell>
  <singleXmlCell id="1691" xr6:uid="{00000000-000C-0000-FFFF-FFFF52060000}" r="R60" connectionId="0">
    <xmlCellPr id="1" xr6:uid="{00000000-0010-0000-5206-000001000000}" uniqueName="P1082554">
      <xmlPr mapId="1" xpath="/TFI-IZD-POD/IPK-GFI-IZD-POD_1000380/P1082554" xmlDataType="decimal"/>
    </xmlCellPr>
  </singleXmlCell>
  <singleXmlCell id="1692" xr6:uid="{00000000-000C-0000-FFFF-FFFF53060000}" r="S60" connectionId="0">
    <xmlCellPr id="1" xr6:uid="{00000000-0010-0000-5306-000001000000}" uniqueName="P1082558">
      <xmlPr mapId="1" xpath="/TFI-IZD-POD/IPK-GFI-IZD-POD_1000380/P1082558" xmlDataType="decimal"/>
    </xmlCellPr>
  </singleXmlCell>
  <singleXmlCell id="1693" xr6:uid="{00000000-000C-0000-FFFF-FFFF54060000}" r="T60" connectionId="0">
    <xmlCellPr id="1" xr6:uid="{00000000-0010-0000-5406-000001000000}" uniqueName="P1082562">
      <xmlPr mapId="1" xpath="/TFI-IZD-POD/IPK-GFI-IZD-POD_1000380/P1082562" xmlDataType="decimal"/>
    </xmlCellPr>
  </singleXmlCell>
  <singleXmlCell id="1694" xr6:uid="{00000000-000C-0000-FFFF-FFFF55060000}" r="U60" connectionId="0">
    <xmlCellPr id="1" xr6:uid="{00000000-0010-0000-5506-000001000000}" uniqueName="P1082564">
      <xmlPr mapId="1" xpath="/TFI-IZD-POD/IPK-GFI-IZD-POD_1000380/P1082564" xmlDataType="decimal"/>
    </xmlCellPr>
  </singleXmlCell>
  <singleXmlCell id="1695" xr6:uid="{00000000-000C-0000-FFFF-FFFF56060000}" r="V60" connectionId="0">
    <xmlCellPr id="1" xr6:uid="{00000000-0010-0000-5606-000001000000}" uniqueName="P1082566">
      <xmlPr mapId="1" xpath="/TFI-IZD-POD/IPK-GFI-IZD-POD_1000380/P1082566" xmlDataType="decimal"/>
    </xmlCellPr>
  </singleXmlCell>
  <singleXmlCell id="1696" xr6:uid="{00000000-000C-0000-FFFF-FFFF57060000}" r="W60" connectionId="0">
    <xmlCellPr id="1" xr6:uid="{00000000-0010-0000-5706-000001000000}" uniqueName="P1082445">
      <xmlPr mapId="1" xpath="/TFI-IZD-POD/IPK-GFI-IZD-POD_1000380/P1082445" xmlDataType="decimal"/>
    </xmlCellPr>
  </singleXmlCell>
  <singleXmlCell id="1697" xr6:uid="{00000000-000C-0000-FFFF-FFFF58060000}" r="H61" connectionId="0">
    <xmlCellPr id="1" xr6:uid="{00000000-0010-0000-5806-000001000000}" uniqueName="P1081524">
      <xmlPr mapId="1" xpath="/TFI-IZD-POD/IPK-GFI-IZD-POD_1000380/P1081524" xmlDataType="decimal"/>
    </xmlCellPr>
  </singleXmlCell>
  <singleXmlCell id="1698" xr6:uid="{00000000-000C-0000-FFFF-FFFF59060000}" r="I61" connectionId="0">
    <xmlCellPr id="1" xr6:uid="{00000000-0010-0000-5906-000001000000}" uniqueName="P1081525">
      <xmlPr mapId="1" xpath="/TFI-IZD-POD/IPK-GFI-IZD-POD_1000380/P1081525" xmlDataType="decimal"/>
    </xmlCellPr>
  </singleXmlCell>
  <singleXmlCell id="1699" xr6:uid="{00000000-000C-0000-FFFF-FFFF5A060000}" r="J61" connectionId="0">
    <xmlCellPr id="1" xr6:uid="{00000000-0010-0000-5A06-000001000000}" uniqueName="P1081526">
      <xmlPr mapId="1" xpath="/TFI-IZD-POD/IPK-GFI-IZD-POD_1000380/P1081526" xmlDataType="decimal"/>
    </xmlCellPr>
  </singleXmlCell>
  <singleXmlCell id="1700" xr6:uid="{00000000-000C-0000-FFFF-FFFF5B060000}" r="K61" connectionId="0">
    <xmlCellPr id="1" xr6:uid="{00000000-0010-0000-5B06-000001000000}" uniqueName="P1081527">
      <xmlPr mapId="1" xpath="/TFI-IZD-POD/IPK-GFI-IZD-POD_1000380/P1081527" xmlDataType="decimal"/>
    </xmlCellPr>
  </singleXmlCell>
  <singleXmlCell id="1701" xr6:uid="{00000000-000C-0000-FFFF-FFFF5C060000}" r="L61" connectionId="0">
    <xmlCellPr id="1" xr6:uid="{00000000-0010-0000-5C06-000001000000}" uniqueName="P1081528">
      <xmlPr mapId="1" xpath="/TFI-IZD-POD/IPK-GFI-IZD-POD_1000380/P1081528" xmlDataType="decimal"/>
    </xmlCellPr>
  </singleXmlCell>
  <singleXmlCell id="1702" xr6:uid="{00000000-000C-0000-FFFF-FFFF5D060000}" r="M61" connectionId="0">
    <xmlCellPr id="1" xr6:uid="{00000000-0010-0000-5D06-000001000000}" uniqueName="P1081529">
      <xmlPr mapId="1" xpath="/TFI-IZD-POD/IPK-GFI-IZD-POD_1000380/P1081529" xmlDataType="decimal"/>
    </xmlCellPr>
  </singleXmlCell>
  <singleXmlCell id="1703" xr6:uid="{00000000-000C-0000-FFFF-FFFF5E060000}" r="N61" connectionId="0">
    <xmlCellPr id="1" xr6:uid="{00000000-0010-0000-5E06-000001000000}" uniqueName="P1081530">
      <xmlPr mapId="1" xpath="/TFI-IZD-POD/IPK-GFI-IZD-POD_1000380/P1081530" xmlDataType="decimal"/>
    </xmlCellPr>
  </singleXmlCell>
  <singleXmlCell id="1704" xr6:uid="{00000000-000C-0000-FFFF-FFFF5F060000}" r="O61" connectionId="0">
    <xmlCellPr id="1" xr6:uid="{00000000-0010-0000-5F06-000001000000}" uniqueName="P1081531">
      <xmlPr mapId="1" xpath="/TFI-IZD-POD/IPK-GFI-IZD-POD_1000380/P1081531" xmlDataType="decimal"/>
    </xmlCellPr>
  </singleXmlCell>
  <singleXmlCell id="1705" xr6:uid="{00000000-000C-0000-FFFF-FFFF60060000}" r="P61" connectionId="0">
    <xmlCellPr id="1" xr6:uid="{00000000-0010-0000-6006-000001000000}" uniqueName="P1082568">
      <xmlPr mapId="1" xpath="/TFI-IZD-POD/IPK-GFI-IZD-POD_1000380/P1082568" xmlDataType="decimal"/>
    </xmlCellPr>
  </singleXmlCell>
  <singleXmlCell id="1706" xr6:uid="{00000000-000C-0000-FFFF-FFFF61060000}" r="Q61" connectionId="0">
    <xmlCellPr id="1" xr6:uid="{00000000-0010-0000-6106-000001000000}" uniqueName="P1082570">
      <xmlPr mapId="1" xpath="/TFI-IZD-POD/IPK-GFI-IZD-POD_1000380/P1082570" xmlDataType="decimal"/>
    </xmlCellPr>
  </singleXmlCell>
  <singleXmlCell id="1707" xr6:uid="{00000000-000C-0000-FFFF-FFFF62060000}" r="R61" connectionId="0">
    <xmlCellPr id="1" xr6:uid="{00000000-0010-0000-6206-000001000000}" uniqueName="P1082573">
      <xmlPr mapId="1" xpath="/TFI-IZD-POD/IPK-GFI-IZD-POD_1000380/P1082573" xmlDataType="decimal"/>
    </xmlCellPr>
  </singleXmlCell>
  <singleXmlCell id="1708" xr6:uid="{00000000-000C-0000-FFFF-FFFF63060000}" r="S61" connectionId="0">
    <xmlCellPr id="1" xr6:uid="{00000000-0010-0000-6306-000001000000}" uniqueName="P1082576">
      <xmlPr mapId="1" xpath="/TFI-IZD-POD/IPK-GFI-IZD-POD_1000380/P1082576" xmlDataType="decimal"/>
    </xmlCellPr>
  </singleXmlCell>
  <singleXmlCell id="1709" xr6:uid="{00000000-000C-0000-FFFF-FFFF64060000}" r="T61" connectionId="0">
    <xmlCellPr id="1" xr6:uid="{00000000-0010-0000-6406-000001000000}" uniqueName="P1082578">
      <xmlPr mapId="1" xpath="/TFI-IZD-POD/IPK-GFI-IZD-POD_1000380/P1082578" xmlDataType="decimal"/>
    </xmlCellPr>
  </singleXmlCell>
  <singleXmlCell id="1710" xr6:uid="{00000000-000C-0000-FFFF-FFFF65060000}" r="U61" connectionId="0">
    <xmlCellPr id="1" xr6:uid="{00000000-0010-0000-6506-000001000000}" uniqueName="P1082580">
      <xmlPr mapId="1" xpath="/TFI-IZD-POD/IPK-GFI-IZD-POD_1000380/P1082580" xmlDataType="decimal"/>
    </xmlCellPr>
  </singleXmlCell>
  <singleXmlCell id="1711" xr6:uid="{00000000-000C-0000-FFFF-FFFF66060000}" r="V61" connectionId="0">
    <xmlCellPr id="1" xr6:uid="{00000000-0010-0000-6606-000001000000}" uniqueName="P1082582">
      <xmlPr mapId="1" xpath="/TFI-IZD-POD/IPK-GFI-IZD-POD_1000380/P1082582" xmlDataType="decimal"/>
    </xmlCellPr>
  </singleXmlCell>
  <singleXmlCell id="1712" xr6:uid="{00000000-000C-0000-FFFF-FFFF67060000}" r="W61" connectionId="0">
    <xmlCellPr id="1" xr6:uid="{00000000-0010-0000-6706-000001000000}" uniqueName="P1082584">
      <xmlPr mapId="1" xpath="/TFI-IZD-POD/IPK-GFI-IZD-POD_1000380/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financije@jadran-crikvenica.hr" TargetMode="External"/><Relationship Id="rId2" Type="http://schemas.openxmlformats.org/officeDocument/2006/relationships/hyperlink" Target="http://www.jadran-crikvenica.hr/" TargetMode="External"/><Relationship Id="rId1" Type="http://schemas.openxmlformats.org/officeDocument/2006/relationships/hyperlink" Target="mailto:uprava@jadran-crikvenica.hr" TargetMode="External"/><Relationship Id="rId5" Type="http://schemas.openxmlformats.org/officeDocument/2006/relationships/tableSingleCells" Target="../tables/tableSingleCells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72"/>
  <sheetViews>
    <sheetView tabSelected="1" zoomScaleNormal="100" workbookViewId="0">
      <selection activeCell="M10" sqref="M10"/>
    </sheetView>
  </sheetViews>
  <sheetFormatPr defaultColWidth="9.140625" defaultRowHeight="15" x14ac:dyDescent="0.25"/>
  <cols>
    <col min="1" max="8" width="9.140625" style="64"/>
    <col min="9" max="9" width="15.28515625" style="64" customWidth="1"/>
    <col min="10" max="16384" width="9.140625" style="64"/>
  </cols>
  <sheetData>
    <row r="1" spans="1:14" ht="15.75" x14ac:dyDescent="0.25">
      <c r="A1" s="121" t="s">
        <v>0</v>
      </c>
      <c r="B1" s="122"/>
      <c r="C1" s="122"/>
      <c r="D1" s="62"/>
      <c r="E1" s="62"/>
      <c r="F1" s="62"/>
      <c r="G1" s="62"/>
      <c r="H1" s="62"/>
      <c r="I1" s="62"/>
      <c r="J1" s="63"/>
    </row>
    <row r="2" spans="1:14" ht="14.45" customHeight="1" x14ac:dyDescent="0.25">
      <c r="A2" s="123" t="s">
        <v>1</v>
      </c>
      <c r="B2" s="124"/>
      <c r="C2" s="124"/>
      <c r="D2" s="124"/>
      <c r="E2" s="124"/>
      <c r="F2" s="124"/>
      <c r="G2" s="124"/>
      <c r="H2" s="124"/>
      <c r="I2" s="124"/>
      <c r="J2" s="125"/>
      <c r="N2" s="84" t="s">
        <v>490</v>
      </c>
    </row>
    <row r="3" spans="1:14" x14ac:dyDescent="0.25">
      <c r="A3" s="90"/>
      <c r="B3" s="94"/>
      <c r="C3" s="94"/>
      <c r="D3" s="94"/>
      <c r="E3" s="94"/>
      <c r="F3" s="94"/>
      <c r="G3" s="94"/>
      <c r="H3" s="94"/>
      <c r="I3" s="94"/>
      <c r="J3" s="91"/>
      <c r="N3" s="84" t="s">
        <v>491</v>
      </c>
    </row>
    <row r="4" spans="1:14" ht="33.6" customHeight="1" x14ac:dyDescent="0.25">
      <c r="A4" s="126" t="s">
        <v>2</v>
      </c>
      <c r="B4" s="127"/>
      <c r="C4" s="127"/>
      <c r="D4" s="127"/>
      <c r="E4" s="128">
        <v>43831</v>
      </c>
      <c r="F4" s="129"/>
      <c r="G4" s="95" t="s">
        <v>3</v>
      </c>
      <c r="H4" s="128">
        <v>44196</v>
      </c>
      <c r="I4" s="129"/>
      <c r="J4" s="65"/>
      <c r="N4" s="84" t="s">
        <v>492</v>
      </c>
    </row>
    <row r="5" spans="1:14" s="66" customFormat="1" ht="10.15" customHeight="1" x14ac:dyDescent="0.25">
      <c r="A5" s="130"/>
      <c r="B5" s="131"/>
      <c r="C5" s="131"/>
      <c r="D5" s="131"/>
      <c r="E5" s="131"/>
      <c r="F5" s="131"/>
      <c r="G5" s="131"/>
      <c r="H5" s="131"/>
      <c r="I5" s="131"/>
      <c r="J5" s="132"/>
      <c r="N5" s="84" t="s">
        <v>493</v>
      </c>
    </row>
    <row r="6" spans="1:14" ht="20.45" customHeight="1" x14ac:dyDescent="0.25">
      <c r="A6" s="92"/>
      <c r="B6" s="96" t="s">
        <v>4</v>
      </c>
      <c r="C6" s="97"/>
      <c r="D6" s="97"/>
      <c r="E6" s="117">
        <v>2020</v>
      </c>
      <c r="F6" s="98"/>
      <c r="G6" s="95"/>
      <c r="H6" s="98"/>
      <c r="I6" s="99"/>
      <c r="J6" s="67"/>
      <c r="N6" s="84"/>
    </row>
    <row r="7" spans="1:14" s="68" customFormat="1" ht="10.9" customHeight="1" x14ac:dyDescent="0.25">
      <c r="A7" s="92"/>
      <c r="B7" s="97"/>
      <c r="C7" s="97"/>
      <c r="D7" s="97"/>
      <c r="E7" s="100"/>
      <c r="F7" s="100"/>
      <c r="G7" s="95"/>
      <c r="H7" s="98"/>
      <c r="I7" s="99"/>
      <c r="J7" s="67"/>
    </row>
    <row r="8" spans="1:14" ht="20.45" customHeight="1" x14ac:dyDescent="0.25">
      <c r="A8" s="92"/>
      <c r="B8" s="96" t="s">
        <v>5</v>
      </c>
      <c r="C8" s="97"/>
      <c r="D8" s="97"/>
      <c r="E8" s="117" t="s">
        <v>493</v>
      </c>
      <c r="F8" s="98"/>
      <c r="G8" s="95"/>
      <c r="H8" s="98"/>
      <c r="I8" s="99"/>
      <c r="J8" s="67"/>
    </row>
    <row r="9" spans="1:14" s="68" customFormat="1" ht="10.9" customHeight="1" x14ac:dyDescent="0.25">
      <c r="A9" s="92"/>
      <c r="B9" s="97"/>
      <c r="C9" s="97"/>
      <c r="D9" s="97"/>
      <c r="E9" s="100"/>
      <c r="F9" s="100"/>
      <c r="G9" s="95"/>
      <c r="H9" s="100"/>
      <c r="I9" s="101"/>
      <c r="J9" s="67"/>
    </row>
    <row r="10" spans="1:14" ht="37.9" customHeight="1" x14ac:dyDescent="0.25">
      <c r="A10" s="140" t="s">
        <v>6</v>
      </c>
      <c r="B10" s="141"/>
      <c r="C10" s="141"/>
      <c r="D10" s="141"/>
      <c r="E10" s="141"/>
      <c r="F10" s="141"/>
      <c r="G10" s="141"/>
      <c r="H10" s="141"/>
      <c r="I10" s="141"/>
      <c r="J10" s="69"/>
    </row>
    <row r="11" spans="1:14" ht="24.6" customHeight="1" x14ac:dyDescent="0.25">
      <c r="A11" s="142" t="s">
        <v>7</v>
      </c>
      <c r="B11" s="143"/>
      <c r="C11" s="135" t="s">
        <v>498</v>
      </c>
      <c r="D11" s="136"/>
      <c r="E11" s="93"/>
      <c r="F11" s="144" t="s">
        <v>8</v>
      </c>
      <c r="G11" s="134"/>
      <c r="H11" s="145" t="s">
        <v>494</v>
      </c>
      <c r="I11" s="146"/>
      <c r="J11" s="70"/>
    </row>
    <row r="12" spans="1:14" ht="14.45" customHeight="1" x14ac:dyDescent="0.25">
      <c r="A12" s="71"/>
      <c r="B12" s="102"/>
      <c r="C12" s="102"/>
      <c r="D12" s="102"/>
      <c r="E12" s="138"/>
      <c r="F12" s="138"/>
      <c r="G12" s="138"/>
      <c r="H12" s="138"/>
      <c r="I12" s="103"/>
      <c r="J12" s="70"/>
    </row>
    <row r="13" spans="1:14" ht="21" customHeight="1" x14ac:dyDescent="0.25">
      <c r="A13" s="133" t="s">
        <v>9</v>
      </c>
      <c r="B13" s="134"/>
      <c r="C13" s="135" t="s">
        <v>499</v>
      </c>
      <c r="D13" s="136"/>
      <c r="E13" s="137"/>
      <c r="F13" s="138"/>
      <c r="G13" s="138"/>
      <c r="H13" s="138"/>
      <c r="I13" s="103"/>
      <c r="J13" s="70"/>
    </row>
    <row r="14" spans="1:14" ht="10.9" customHeight="1" x14ac:dyDescent="0.25">
      <c r="A14" s="93"/>
      <c r="B14" s="103"/>
      <c r="C14" s="102"/>
      <c r="D14" s="102"/>
      <c r="E14" s="139"/>
      <c r="F14" s="139"/>
      <c r="G14" s="139"/>
      <c r="H14" s="139"/>
      <c r="I14" s="102"/>
      <c r="J14" s="72"/>
    </row>
    <row r="15" spans="1:14" ht="22.9" customHeight="1" x14ac:dyDescent="0.25">
      <c r="A15" s="133" t="s">
        <v>10</v>
      </c>
      <c r="B15" s="134"/>
      <c r="C15" s="135" t="s">
        <v>500</v>
      </c>
      <c r="D15" s="136"/>
      <c r="E15" s="153"/>
      <c r="F15" s="154"/>
      <c r="G15" s="104" t="s">
        <v>11</v>
      </c>
      <c r="H15" s="145" t="s">
        <v>501</v>
      </c>
      <c r="I15" s="146"/>
      <c r="J15" s="73"/>
    </row>
    <row r="16" spans="1:14" ht="10.9" customHeight="1" x14ac:dyDescent="0.25">
      <c r="A16" s="93"/>
      <c r="B16" s="103"/>
      <c r="C16" s="102"/>
      <c r="D16" s="102"/>
      <c r="E16" s="139"/>
      <c r="F16" s="139"/>
      <c r="G16" s="139"/>
      <c r="H16" s="139"/>
      <c r="I16" s="102"/>
      <c r="J16" s="72"/>
    </row>
    <row r="17" spans="1:10" ht="22.9" customHeight="1" x14ac:dyDescent="0.25">
      <c r="A17" s="87"/>
      <c r="B17" s="104" t="s">
        <v>12</v>
      </c>
      <c r="C17" s="135" t="s">
        <v>502</v>
      </c>
      <c r="D17" s="136"/>
      <c r="E17" s="105"/>
      <c r="F17" s="105"/>
      <c r="G17" s="105"/>
      <c r="H17" s="105"/>
      <c r="I17" s="105"/>
      <c r="J17" s="73"/>
    </row>
    <row r="18" spans="1:10" x14ac:dyDescent="0.25">
      <c r="A18" s="147"/>
      <c r="B18" s="148"/>
      <c r="C18" s="139"/>
      <c r="D18" s="139"/>
      <c r="E18" s="139"/>
      <c r="F18" s="139"/>
      <c r="G18" s="139"/>
      <c r="H18" s="139"/>
      <c r="I18" s="102"/>
      <c r="J18" s="72"/>
    </row>
    <row r="19" spans="1:10" x14ac:dyDescent="0.25">
      <c r="A19" s="142" t="s">
        <v>13</v>
      </c>
      <c r="B19" s="149"/>
      <c r="C19" s="150" t="s">
        <v>503</v>
      </c>
      <c r="D19" s="151"/>
      <c r="E19" s="151"/>
      <c r="F19" s="151"/>
      <c r="G19" s="151"/>
      <c r="H19" s="151"/>
      <c r="I19" s="151"/>
      <c r="J19" s="152"/>
    </row>
    <row r="20" spans="1:10" x14ac:dyDescent="0.25">
      <c r="A20" s="71"/>
      <c r="B20" s="102"/>
      <c r="C20" s="106"/>
      <c r="D20" s="102"/>
      <c r="E20" s="139"/>
      <c r="F20" s="139"/>
      <c r="G20" s="139"/>
      <c r="H20" s="139"/>
      <c r="I20" s="102"/>
      <c r="J20" s="72"/>
    </row>
    <row r="21" spans="1:10" x14ac:dyDescent="0.25">
      <c r="A21" s="142" t="s">
        <v>14</v>
      </c>
      <c r="B21" s="149"/>
      <c r="C21" s="145">
        <v>51260</v>
      </c>
      <c r="D21" s="146"/>
      <c r="E21" s="139"/>
      <c r="F21" s="139"/>
      <c r="G21" s="150" t="s">
        <v>504</v>
      </c>
      <c r="H21" s="151"/>
      <c r="I21" s="151"/>
      <c r="J21" s="152"/>
    </row>
    <row r="22" spans="1:10" x14ac:dyDescent="0.25">
      <c r="A22" s="71"/>
      <c r="B22" s="102"/>
      <c r="C22" s="102"/>
      <c r="D22" s="102"/>
      <c r="E22" s="139"/>
      <c r="F22" s="139"/>
      <c r="G22" s="139"/>
      <c r="H22" s="139"/>
      <c r="I22" s="102"/>
      <c r="J22" s="72"/>
    </row>
    <row r="23" spans="1:10" x14ac:dyDescent="0.25">
      <c r="A23" s="142" t="s">
        <v>15</v>
      </c>
      <c r="B23" s="149"/>
      <c r="C23" s="150" t="s">
        <v>505</v>
      </c>
      <c r="D23" s="151"/>
      <c r="E23" s="151"/>
      <c r="F23" s="151"/>
      <c r="G23" s="151"/>
      <c r="H23" s="151"/>
      <c r="I23" s="151"/>
      <c r="J23" s="152"/>
    </row>
    <row r="24" spans="1:10" x14ac:dyDescent="0.25">
      <c r="A24" s="71"/>
      <c r="B24" s="102"/>
      <c r="C24" s="102"/>
      <c r="D24" s="102"/>
      <c r="E24" s="139"/>
      <c r="F24" s="139"/>
      <c r="G24" s="139"/>
      <c r="H24" s="139"/>
      <c r="I24" s="102"/>
      <c r="J24" s="72"/>
    </row>
    <row r="25" spans="1:10" x14ac:dyDescent="0.25">
      <c r="A25" s="142" t="s">
        <v>16</v>
      </c>
      <c r="B25" s="149"/>
      <c r="C25" s="156" t="s">
        <v>506</v>
      </c>
      <c r="D25" s="157"/>
      <c r="E25" s="157"/>
      <c r="F25" s="157"/>
      <c r="G25" s="157"/>
      <c r="H25" s="157"/>
      <c r="I25" s="157"/>
      <c r="J25" s="158"/>
    </row>
    <row r="26" spans="1:10" x14ac:dyDescent="0.25">
      <c r="A26" s="71"/>
      <c r="B26" s="102"/>
      <c r="C26" s="106"/>
      <c r="D26" s="102"/>
      <c r="E26" s="139"/>
      <c r="F26" s="139"/>
      <c r="G26" s="139"/>
      <c r="H26" s="139"/>
      <c r="I26" s="102"/>
      <c r="J26" s="72"/>
    </row>
    <row r="27" spans="1:10" x14ac:dyDescent="0.25">
      <c r="A27" s="142" t="s">
        <v>17</v>
      </c>
      <c r="B27" s="149"/>
      <c r="C27" s="156" t="s">
        <v>507</v>
      </c>
      <c r="D27" s="157"/>
      <c r="E27" s="157"/>
      <c r="F27" s="157"/>
      <c r="G27" s="157"/>
      <c r="H27" s="157"/>
      <c r="I27" s="157"/>
      <c r="J27" s="158"/>
    </row>
    <row r="28" spans="1:10" ht="13.9" customHeight="1" x14ac:dyDescent="0.25">
      <c r="A28" s="71"/>
      <c r="B28" s="102"/>
      <c r="C28" s="106"/>
      <c r="D28" s="102"/>
      <c r="E28" s="139"/>
      <c r="F28" s="139"/>
      <c r="G28" s="139"/>
      <c r="H28" s="139"/>
      <c r="I28" s="102"/>
      <c r="J28" s="72"/>
    </row>
    <row r="29" spans="1:10" ht="22.9" customHeight="1" x14ac:dyDescent="0.25">
      <c r="A29" s="133" t="s">
        <v>18</v>
      </c>
      <c r="B29" s="149"/>
      <c r="C29" s="74">
        <v>227</v>
      </c>
      <c r="D29" s="107"/>
      <c r="E29" s="155"/>
      <c r="F29" s="155"/>
      <c r="G29" s="155"/>
      <c r="H29" s="155"/>
      <c r="I29" s="108"/>
      <c r="J29" s="75"/>
    </row>
    <row r="30" spans="1:10" x14ac:dyDescent="0.25">
      <c r="A30" s="71"/>
      <c r="B30" s="102"/>
      <c r="C30" s="102"/>
      <c r="D30" s="102"/>
      <c r="E30" s="139"/>
      <c r="F30" s="139"/>
      <c r="G30" s="139"/>
      <c r="H30" s="139"/>
      <c r="I30" s="108"/>
      <c r="J30" s="75"/>
    </row>
    <row r="31" spans="1:10" x14ac:dyDescent="0.25">
      <c r="A31" s="142" t="s">
        <v>19</v>
      </c>
      <c r="B31" s="149"/>
      <c r="C31" s="82" t="s">
        <v>497</v>
      </c>
      <c r="D31" s="159" t="s">
        <v>20</v>
      </c>
      <c r="E31" s="160"/>
      <c r="F31" s="160"/>
      <c r="G31" s="160"/>
      <c r="H31" s="102"/>
      <c r="I31" s="109" t="s">
        <v>21</v>
      </c>
      <c r="J31" s="76" t="s">
        <v>22</v>
      </c>
    </row>
    <row r="32" spans="1:10" x14ac:dyDescent="0.25">
      <c r="A32" s="142"/>
      <c r="B32" s="149"/>
      <c r="C32" s="110"/>
      <c r="D32" s="95"/>
      <c r="E32" s="154"/>
      <c r="F32" s="154"/>
      <c r="G32" s="154"/>
      <c r="H32" s="154"/>
      <c r="I32" s="108"/>
      <c r="J32" s="75"/>
    </row>
    <row r="33" spans="1:10" x14ac:dyDescent="0.25">
      <c r="A33" s="142" t="s">
        <v>23</v>
      </c>
      <c r="B33" s="149"/>
      <c r="C33" s="74" t="s">
        <v>495</v>
      </c>
      <c r="D33" s="159" t="s">
        <v>24</v>
      </c>
      <c r="E33" s="160"/>
      <c r="F33" s="160"/>
      <c r="G33" s="160"/>
      <c r="H33" s="105"/>
      <c r="I33" s="109" t="s">
        <v>25</v>
      </c>
      <c r="J33" s="76" t="s">
        <v>26</v>
      </c>
    </row>
    <row r="34" spans="1:10" x14ac:dyDescent="0.25">
      <c r="A34" s="71"/>
      <c r="B34" s="102"/>
      <c r="C34" s="102"/>
      <c r="D34" s="102"/>
      <c r="E34" s="139"/>
      <c r="F34" s="139"/>
      <c r="G34" s="139"/>
      <c r="H34" s="139"/>
      <c r="I34" s="102"/>
      <c r="J34" s="72"/>
    </row>
    <row r="35" spans="1:10" x14ac:dyDescent="0.25">
      <c r="A35" s="159" t="s">
        <v>27</v>
      </c>
      <c r="B35" s="160"/>
      <c r="C35" s="160"/>
      <c r="D35" s="160"/>
      <c r="E35" s="160" t="s">
        <v>28</v>
      </c>
      <c r="F35" s="160"/>
      <c r="G35" s="160"/>
      <c r="H35" s="160"/>
      <c r="I35" s="160"/>
      <c r="J35" s="88" t="s">
        <v>29</v>
      </c>
    </row>
    <row r="36" spans="1:10" x14ac:dyDescent="0.25">
      <c r="A36" s="71"/>
      <c r="B36" s="102"/>
      <c r="C36" s="102"/>
      <c r="D36" s="102"/>
      <c r="E36" s="139"/>
      <c r="F36" s="139"/>
      <c r="G36" s="139"/>
      <c r="H36" s="139"/>
      <c r="I36" s="102"/>
      <c r="J36" s="75"/>
    </row>
    <row r="37" spans="1:10" x14ac:dyDescent="0.25">
      <c r="A37" s="165" t="s">
        <v>511</v>
      </c>
      <c r="B37" s="166"/>
      <c r="C37" s="166"/>
      <c r="D37" s="166"/>
      <c r="E37" s="167" t="s">
        <v>516</v>
      </c>
      <c r="F37" s="168"/>
      <c r="G37" s="168"/>
      <c r="H37" s="168"/>
      <c r="I37" s="169"/>
      <c r="J37" s="89">
        <v>1634470</v>
      </c>
    </row>
    <row r="38" spans="1:10" x14ac:dyDescent="0.25">
      <c r="A38" s="71"/>
      <c r="B38" s="102"/>
      <c r="C38" s="106"/>
      <c r="D38" s="164"/>
      <c r="E38" s="164"/>
      <c r="F38" s="164"/>
      <c r="G38" s="164"/>
      <c r="H38" s="164"/>
      <c r="I38" s="164"/>
      <c r="J38" s="72"/>
    </row>
    <row r="39" spans="1:10" x14ac:dyDescent="0.25">
      <c r="A39" s="167" t="s">
        <v>515</v>
      </c>
      <c r="B39" s="168"/>
      <c r="C39" s="168"/>
      <c r="D39" s="169"/>
      <c r="E39" s="167" t="s">
        <v>517</v>
      </c>
      <c r="F39" s="168"/>
      <c r="G39" s="168"/>
      <c r="H39" s="168"/>
      <c r="I39" s="169"/>
      <c r="J39" s="118">
        <v>2741865</v>
      </c>
    </row>
    <row r="40" spans="1:10" x14ac:dyDescent="0.25">
      <c r="A40" s="71"/>
      <c r="B40" s="102"/>
      <c r="C40" s="106"/>
      <c r="D40" s="111"/>
      <c r="E40" s="164"/>
      <c r="F40" s="164"/>
      <c r="G40" s="164"/>
      <c r="H40" s="164"/>
      <c r="I40" s="103"/>
      <c r="J40" s="72"/>
    </row>
    <row r="41" spans="1:10" x14ac:dyDescent="0.25">
      <c r="A41" s="161"/>
      <c r="B41" s="162"/>
      <c r="C41" s="162"/>
      <c r="D41" s="163"/>
      <c r="E41" s="161"/>
      <c r="F41" s="162"/>
      <c r="G41" s="162"/>
      <c r="H41" s="162"/>
      <c r="I41" s="163"/>
      <c r="J41" s="74"/>
    </row>
    <row r="42" spans="1:10" x14ac:dyDescent="0.25">
      <c r="A42" s="71"/>
      <c r="B42" s="102"/>
      <c r="C42" s="106"/>
      <c r="D42" s="111"/>
      <c r="E42" s="164"/>
      <c r="F42" s="164"/>
      <c r="G42" s="164"/>
      <c r="H42" s="164"/>
      <c r="I42" s="103"/>
      <c r="J42" s="72"/>
    </row>
    <row r="43" spans="1:10" x14ac:dyDescent="0.25">
      <c r="A43" s="161"/>
      <c r="B43" s="162"/>
      <c r="C43" s="162"/>
      <c r="D43" s="163"/>
      <c r="E43" s="161"/>
      <c r="F43" s="162"/>
      <c r="G43" s="162"/>
      <c r="H43" s="162"/>
      <c r="I43" s="163"/>
      <c r="J43" s="74"/>
    </row>
    <row r="44" spans="1:10" x14ac:dyDescent="0.25">
      <c r="A44" s="77"/>
      <c r="B44" s="106"/>
      <c r="C44" s="170"/>
      <c r="D44" s="170"/>
      <c r="E44" s="139"/>
      <c r="F44" s="139"/>
      <c r="G44" s="170"/>
      <c r="H44" s="170"/>
      <c r="I44" s="170"/>
      <c r="J44" s="72"/>
    </row>
    <row r="45" spans="1:10" x14ac:dyDescent="0.25">
      <c r="A45" s="161"/>
      <c r="B45" s="162"/>
      <c r="C45" s="162"/>
      <c r="D45" s="163"/>
      <c r="E45" s="161"/>
      <c r="F45" s="162"/>
      <c r="G45" s="162"/>
      <c r="H45" s="162"/>
      <c r="I45" s="163"/>
      <c r="J45" s="74"/>
    </row>
    <row r="46" spans="1:10" x14ac:dyDescent="0.25">
      <c r="A46" s="77"/>
      <c r="B46" s="106"/>
      <c r="C46" s="106"/>
      <c r="D46" s="102"/>
      <c r="E46" s="171"/>
      <c r="F46" s="171"/>
      <c r="G46" s="170"/>
      <c r="H46" s="170"/>
      <c r="I46" s="102"/>
      <c r="J46" s="72"/>
    </row>
    <row r="47" spans="1:10" x14ac:dyDescent="0.25">
      <c r="A47" s="161"/>
      <c r="B47" s="162"/>
      <c r="C47" s="162"/>
      <c r="D47" s="163"/>
      <c r="E47" s="161"/>
      <c r="F47" s="162"/>
      <c r="G47" s="162"/>
      <c r="H47" s="162"/>
      <c r="I47" s="163"/>
      <c r="J47" s="74"/>
    </row>
    <row r="48" spans="1:10" x14ac:dyDescent="0.25">
      <c r="A48" s="77"/>
      <c r="B48" s="106"/>
      <c r="C48" s="106"/>
      <c r="D48" s="102"/>
      <c r="E48" s="139"/>
      <c r="F48" s="139"/>
      <c r="G48" s="170"/>
      <c r="H48" s="170"/>
      <c r="I48" s="102"/>
      <c r="J48" s="78" t="s">
        <v>30</v>
      </c>
    </row>
    <row r="49" spans="1:10" x14ac:dyDescent="0.25">
      <c r="A49" s="77"/>
      <c r="B49" s="106"/>
      <c r="C49" s="106"/>
      <c r="D49" s="102"/>
      <c r="E49" s="139"/>
      <c r="F49" s="139"/>
      <c r="G49" s="170"/>
      <c r="H49" s="170"/>
      <c r="I49" s="102"/>
      <c r="J49" s="78" t="s">
        <v>31</v>
      </c>
    </row>
    <row r="50" spans="1:10" ht="14.45" customHeight="1" x14ac:dyDescent="0.25">
      <c r="A50" s="133" t="s">
        <v>32</v>
      </c>
      <c r="B50" s="144"/>
      <c r="C50" s="145" t="s">
        <v>496</v>
      </c>
      <c r="D50" s="146"/>
      <c r="E50" s="176" t="s">
        <v>33</v>
      </c>
      <c r="F50" s="177"/>
      <c r="G50" s="150"/>
      <c r="H50" s="151"/>
      <c r="I50" s="151"/>
      <c r="J50" s="152"/>
    </row>
    <row r="51" spans="1:10" x14ac:dyDescent="0.25">
      <c r="A51" s="77"/>
      <c r="B51" s="106"/>
      <c r="C51" s="170"/>
      <c r="D51" s="170"/>
      <c r="E51" s="139"/>
      <c r="F51" s="139"/>
      <c r="G51" s="178" t="s">
        <v>34</v>
      </c>
      <c r="H51" s="178"/>
      <c r="I51" s="178"/>
      <c r="J51" s="67"/>
    </row>
    <row r="52" spans="1:10" ht="13.9" customHeight="1" x14ac:dyDescent="0.25">
      <c r="A52" s="133" t="s">
        <v>35</v>
      </c>
      <c r="B52" s="144"/>
      <c r="C52" s="150" t="s">
        <v>508</v>
      </c>
      <c r="D52" s="151"/>
      <c r="E52" s="151"/>
      <c r="F52" s="151"/>
      <c r="G52" s="151"/>
      <c r="H52" s="151"/>
      <c r="I52" s="151"/>
      <c r="J52" s="152"/>
    </row>
    <row r="53" spans="1:10" x14ac:dyDescent="0.25">
      <c r="A53" s="71"/>
      <c r="B53" s="102"/>
      <c r="C53" s="155" t="s">
        <v>36</v>
      </c>
      <c r="D53" s="155"/>
      <c r="E53" s="155"/>
      <c r="F53" s="155"/>
      <c r="G53" s="155"/>
      <c r="H53" s="155"/>
      <c r="I53" s="155"/>
      <c r="J53" s="72"/>
    </row>
    <row r="54" spans="1:10" ht="15" customHeight="1" x14ac:dyDescent="0.25">
      <c r="A54" s="133" t="s">
        <v>37</v>
      </c>
      <c r="B54" s="144"/>
      <c r="C54" s="172" t="s">
        <v>509</v>
      </c>
      <c r="D54" s="173"/>
      <c r="E54" s="174"/>
      <c r="F54" s="139"/>
      <c r="G54" s="139"/>
      <c r="H54" s="160"/>
      <c r="I54" s="160"/>
      <c r="J54" s="175"/>
    </row>
    <row r="55" spans="1:10" x14ac:dyDescent="0.25">
      <c r="A55" s="71"/>
      <c r="B55" s="102"/>
      <c r="C55" s="106"/>
      <c r="D55" s="102"/>
      <c r="E55" s="139"/>
      <c r="F55" s="139"/>
      <c r="G55" s="139"/>
      <c r="H55" s="139"/>
      <c r="I55" s="102"/>
      <c r="J55" s="72"/>
    </row>
    <row r="56" spans="1:10" ht="14.45" customHeight="1" x14ac:dyDescent="0.25">
      <c r="A56" s="133" t="s">
        <v>16</v>
      </c>
      <c r="B56" s="144"/>
      <c r="C56" s="184" t="s">
        <v>510</v>
      </c>
      <c r="D56" s="180"/>
      <c r="E56" s="180"/>
      <c r="F56" s="180"/>
      <c r="G56" s="180"/>
      <c r="H56" s="180"/>
      <c r="I56" s="180"/>
      <c r="J56" s="181"/>
    </row>
    <row r="57" spans="1:10" x14ac:dyDescent="0.25">
      <c r="A57" s="71"/>
      <c r="B57" s="102"/>
      <c r="C57" s="102"/>
      <c r="D57" s="102"/>
      <c r="E57" s="139"/>
      <c r="F57" s="139"/>
      <c r="G57" s="139"/>
      <c r="H57" s="139"/>
      <c r="I57" s="102"/>
      <c r="J57" s="72"/>
    </row>
    <row r="58" spans="1:10" x14ac:dyDescent="0.25">
      <c r="A58" s="133" t="s">
        <v>38</v>
      </c>
      <c r="B58" s="144"/>
      <c r="C58" s="179"/>
      <c r="D58" s="180"/>
      <c r="E58" s="180"/>
      <c r="F58" s="180"/>
      <c r="G58" s="180"/>
      <c r="H58" s="180"/>
      <c r="I58" s="180"/>
      <c r="J58" s="181"/>
    </row>
    <row r="59" spans="1:10" ht="14.45" customHeight="1" x14ac:dyDescent="0.25">
      <c r="A59" s="71"/>
      <c r="B59" s="102"/>
      <c r="C59" s="182" t="s">
        <v>39</v>
      </c>
      <c r="D59" s="182"/>
      <c r="E59" s="182"/>
      <c r="F59" s="182"/>
      <c r="G59" s="102"/>
      <c r="H59" s="102"/>
      <c r="I59" s="102"/>
      <c r="J59" s="72"/>
    </row>
    <row r="60" spans="1:10" ht="15" customHeight="1" x14ac:dyDescent="0.25">
      <c r="A60" s="133" t="s">
        <v>40</v>
      </c>
      <c r="B60" s="144"/>
      <c r="C60" s="179"/>
      <c r="D60" s="180"/>
      <c r="E60" s="180"/>
      <c r="F60" s="180"/>
      <c r="G60" s="180"/>
      <c r="H60" s="180"/>
      <c r="I60" s="180"/>
      <c r="J60" s="181"/>
    </row>
    <row r="61" spans="1:10" ht="14.45" customHeight="1" x14ac:dyDescent="0.25">
      <c r="A61" s="79"/>
      <c r="B61" s="80"/>
      <c r="C61" s="183" t="s">
        <v>41</v>
      </c>
      <c r="D61" s="183"/>
      <c r="E61" s="183"/>
      <c r="F61" s="183"/>
      <c r="G61" s="183"/>
      <c r="H61" s="80"/>
      <c r="I61" s="80"/>
      <c r="J61" s="81"/>
    </row>
    <row r="68" ht="27" customHeight="1" x14ac:dyDescent="0.25"/>
    <row r="72" ht="38.450000000000003" customHeight="1" x14ac:dyDescent="0.25"/>
  </sheetData>
  <sheetProtection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D86632DE-2E52-489E-9737-EC975108363C}">
      <formula1>$J$48:$J$49</formula1>
    </dataValidation>
    <dataValidation type="list" allowBlank="1" showInputMessage="1" showErrorMessage="1" sqref="C33" xr:uid="{AFF71821-813C-4DA8-ACBC-2C13BAA68BA8}">
      <formula1>$I$33:$J$33</formula1>
    </dataValidation>
    <dataValidation type="list" allowBlank="1" showInputMessage="1" showErrorMessage="1" sqref="C31" xr:uid="{E93AEFAE-2111-4BA6-AC9E-3384D1817937}">
      <formula1>$I$31:$J$31</formula1>
    </dataValidation>
    <dataValidation type="list" allowBlank="1" showInputMessage="1" showErrorMessage="1" sqref="E8" xr:uid="{9E039DDF-B448-48AD-A2FF-44C4C99683FD}">
      <formula1>$N$2:$N$5</formula1>
    </dataValidation>
  </dataValidations>
  <hyperlinks>
    <hyperlink ref="C25" r:id="rId1" xr:uid="{866AA674-0002-4344-ABF7-FFB0C748EC0C}"/>
    <hyperlink ref="C27" r:id="rId2" xr:uid="{85146AED-619B-4A99-BEE0-3D9C1BA14C99}"/>
    <hyperlink ref="C56" r:id="rId3" xr:uid="{BD9FB585-C01D-4581-ADCA-231A5AC40C44}"/>
  </hyperlinks>
  <pageMargins left="0.7" right="0.7" top="0.75" bottom="0.75" header="0.3" footer="0.3"/>
  <pageSetup paperSize="9" scale="76" orientation="portrait" r:id="rId4"/>
  <colBreaks count="1" manualBreakCount="1">
    <brk id="10"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2"/>
  <sheetViews>
    <sheetView zoomScaleNormal="100" zoomScaleSheetLayoutView="110" workbookViewId="0">
      <selection sqref="A1:I132"/>
    </sheetView>
  </sheetViews>
  <sheetFormatPr defaultColWidth="8.85546875" defaultRowHeight="12.75" x14ac:dyDescent="0.2"/>
  <cols>
    <col min="8" max="9" width="16.140625" style="33" customWidth="1"/>
    <col min="10" max="10" width="10.28515625" bestFit="1" customWidth="1"/>
  </cols>
  <sheetData>
    <row r="1" spans="1:9" x14ac:dyDescent="0.2">
      <c r="A1" s="188" t="s">
        <v>42</v>
      </c>
      <c r="B1" s="189"/>
      <c r="C1" s="189"/>
      <c r="D1" s="189"/>
      <c r="E1" s="189"/>
      <c r="F1" s="189"/>
      <c r="G1" s="189"/>
      <c r="H1" s="189"/>
      <c r="I1" s="189"/>
    </row>
    <row r="2" spans="1:9" x14ac:dyDescent="0.2">
      <c r="A2" s="190" t="s">
        <v>518</v>
      </c>
      <c r="B2" s="191"/>
      <c r="C2" s="191"/>
      <c r="D2" s="191"/>
      <c r="E2" s="191"/>
      <c r="F2" s="191"/>
      <c r="G2" s="191"/>
      <c r="H2" s="191"/>
      <c r="I2" s="191"/>
    </row>
    <row r="3" spans="1:9" x14ac:dyDescent="0.2">
      <c r="A3" s="192" t="s">
        <v>43</v>
      </c>
      <c r="B3" s="192"/>
      <c r="C3" s="192"/>
      <c r="D3" s="192"/>
      <c r="E3" s="192"/>
      <c r="F3" s="192"/>
      <c r="G3" s="192"/>
      <c r="H3" s="192"/>
      <c r="I3" s="192"/>
    </row>
    <row r="4" spans="1:9" x14ac:dyDescent="0.2">
      <c r="A4" s="193" t="s">
        <v>513</v>
      </c>
      <c r="B4" s="194"/>
      <c r="C4" s="194"/>
      <c r="D4" s="194"/>
      <c r="E4" s="194"/>
      <c r="F4" s="194"/>
      <c r="G4" s="194"/>
      <c r="H4" s="194"/>
      <c r="I4" s="195"/>
    </row>
    <row r="5" spans="1:9" ht="45" x14ac:dyDescent="0.2">
      <c r="A5" s="198" t="s">
        <v>44</v>
      </c>
      <c r="B5" s="199"/>
      <c r="C5" s="199"/>
      <c r="D5" s="199"/>
      <c r="E5" s="199"/>
      <c r="F5" s="199"/>
      <c r="G5" s="11" t="s">
        <v>45</v>
      </c>
      <c r="H5" s="13" t="s">
        <v>46</v>
      </c>
      <c r="I5" s="13" t="s">
        <v>47</v>
      </c>
    </row>
    <row r="6" spans="1:9" x14ac:dyDescent="0.2">
      <c r="A6" s="196">
        <v>1</v>
      </c>
      <c r="B6" s="197"/>
      <c r="C6" s="197"/>
      <c r="D6" s="197"/>
      <c r="E6" s="197"/>
      <c r="F6" s="197"/>
      <c r="G6" s="12">
        <v>2</v>
      </c>
      <c r="H6" s="13">
        <v>3</v>
      </c>
      <c r="I6" s="13">
        <v>4</v>
      </c>
    </row>
    <row r="7" spans="1:9" x14ac:dyDescent="0.2">
      <c r="A7" s="200"/>
      <c r="B7" s="200"/>
      <c r="C7" s="200"/>
      <c r="D7" s="200"/>
      <c r="E7" s="200"/>
      <c r="F7" s="200"/>
      <c r="G7" s="200"/>
      <c r="H7" s="200"/>
      <c r="I7" s="200"/>
    </row>
    <row r="8" spans="1:9" ht="12.75" customHeight="1" x14ac:dyDescent="0.2">
      <c r="A8" s="201" t="s">
        <v>48</v>
      </c>
      <c r="B8" s="201"/>
      <c r="C8" s="201"/>
      <c r="D8" s="201"/>
      <c r="E8" s="201"/>
      <c r="F8" s="201"/>
      <c r="G8" s="14">
        <v>1</v>
      </c>
      <c r="H8" s="31">
        <v>0</v>
      </c>
      <c r="I8" s="31">
        <v>0</v>
      </c>
    </row>
    <row r="9" spans="1:9" ht="12.75" customHeight="1" x14ac:dyDescent="0.2">
      <c r="A9" s="187" t="s">
        <v>49</v>
      </c>
      <c r="B9" s="187"/>
      <c r="C9" s="187"/>
      <c r="D9" s="187"/>
      <c r="E9" s="187"/>
      <c r="F9" s="187"/>
      <c r="G9" s="15">
        <v>2</v>
      </c>
      <c r="H9" s="32">
        <f>H10+H17+H27+H38+H43</f>
        <v>850413320</v>
      </c>
      <c r="I9" s="32">
        <f>I10+I17+I27+I38+I43</f>
        <v>1044249241</v>
      </c>
    </row>
    <row r="10" spans="1:9" ht="12.75" customHeight="1" x14ac:dyDescent="0.2">
      <c r="A10" s="186" t="s">
        <v>50</v>
      </c>
      <c r="B10" s="186"/>
      <c r="C10" s="186"/>
      <c r="D10" s="186"/>
      <c r="E10" s="186"/>
      <c r="F10" s="186"/>
      <c r="G10" s="15">
        <v>3</v>
      </c>
      <c r="H10" s="32">
        <f>H11+H12+H13+H14+H15+H16</f>
        <v>17631191</v>
      </c>
      <c r="I10" s="32">
        <f>I11+I12+I13+I14+I15+I16</f>
        <v>171194913</v>
      </c>
    </row>
    <row r="11" spans="1:9" ht="12.75" customHeight="1" x14ac:dyDescent="0.2">
      <c r="A11" s="185" t="s">
        <v>51</v>
      </c>
      <c r="B11" s="185"/>
      <c r="C11" s="185"/>
      <c r="D11" s="185"/>
      <c r="E11" s="185"/>
      <c r="F11" s="185"/>
      <c r="G11" s="14">
        <v>4</v>
      </c>
      <c r="H11" s="31">
        <v>0</v>
      </c>
      <c r="I11" s="31">
        <v>0</v>
      </c>
    </row>
    <row r="12" spans="1:9" ht="22.9" customHeight="1" x14ac:dyDescent="0.2">
      <c r="A12" s="185" t="s">
        <v>52</v>
      </c>
      <c r="B12" s="185"/>
      <c r="C12" s="185"/>
      <c r="D12" s="185"/>
      <c r="E12" s="185"/>
      <c r="F12" s="185"/>
      <c r="G12" s="14">
        <v>5</v>
      </c>
      <c r="H12" s="31">
        <v>255333</v>
      </c>
      <c r="I12" s="31">
        <v>679343</v>
      </c>
    </row>
    <row r="13" spans="1:9" ht="12.75" customHeight="1" x14ac:dyDescent="0.2">
      <c r="A13" s="185" t="s">
        <v>53</v>
      </c>
      <c r="B13" s="185"/>
      <c r="C13" s="185"/>
      <c r="D13" s="185"/>
      <c r="E13" s="185"/>
      <c r="F13" s="185"/>
      <c r="G13" s="14">
        <v>6</v>
      </c>
      <c r="H13" s="31">
        <v>1316765</v>
      </c>
      <c r="I13" s="31">
        <v>0</v>
      </c>
    </row>
    <row r="14" spans="1:9" ht="12.75" customHeight="1" x14ac:dyDescent="0.2">
      <c r="A14" s="185" t="s">
        <v>54</v>
      </c>
      <c r="B14" s="185"/>
      <c r="C14" s="185"/>
      <c r="D14" s="185"/>
      <c r="E14" s="185"/>
      <c r="F14" s="185"/>
      <c r="G14" s="14">
        <v>7</v>
      </c>
      <c r="H14" s="31">
        <v>0</v>
      </c>
      <c r="I14" s="31">
        <v>0</v>
      </c>
    </row>
    <row r="15" spans="1:9" ht="12.75" customHeight="1" x14ac:dyDescent="0.2">
      <c r="A15" s="185" t="s">
        <v>55</v>
      </c>
      <c r="B15" s="185"/>
      <c r="C15" s="185"/>
      <c r="D15" s="185"/>
      <c r="E15" s="185"/>
      <c r="F15" s="185"/>
      <c r="G15" s="14">
        <v>8</v>
      </c>
      <c r="H15" s="31">
        <v>0</v>
      </c>
      <c r="I15" s="31">
        <v>0</v>
      </c>
    </row>
    <row r="16" spans="1:9" ht="12.75" customHeight="1" x14ac:dyDescent="0.2">
      <c r="A16" s="185" t="s">
        <v>56</v>
      </c>
      <c r="B16" s="185"/>
      <c r="C16" s="185"/>
      <c r="D16" s="185"/>
      <c r="E16" s="185"/>
      <c r="F16" s="185"/>
      <c r="G16" s="14">
        <v>9</v>
      </c>
      <c r="H16" s="31">
        <v>16059093</v>
      </c>
      <c r="I16" s="31">
        <v>170515570</v>
      </c>
    </row>
    <row r="17" spans="1:9" ht="12.75" customHeight="1" x14ac:dyDescent="0.2">
      <c r="A17" s="186" t="s">
        <v>57</v>
      </c>
      <c r="B17" s="186"/>
      <c r="C17" s="186"/>
      <c r="D17" s="186"/>
      <c r="E17" s="186"/>
      <c r="F17" s="186"/>
      <c r="G17" s="15">
        <v>10</v>
      </c>
      <c r="H17" s="32">
        <f>H18+H19+H20+H21+H22+H23+H24+H25+H26</f>
        <v>832772599</v>
      </c>
      <c r="I17" s="32">
        <f>I18+I19+I20+I21+I22+I23+I24+I25+I26</f>
        <v>873044798</v>
      </c>
    </row>
    <row r="18" spans="1:9" ht="12.75" customHeight="1" x14ac:dyDescent="0.2">
      <c r="A18" s="185" t="s">
        <v>58</v>
      </c>
      <c r="B18" s="185"/>
      <c r="C18" s="185"/>
      <c r="D18" s="185"/>
      <c r="E18" s="185"/>
      <c r="F18" s="185"/>
      <c r="G18" s="14">
        <v>11</v>
      </c>
      <c r="H18" s="31">
        <v>476976674</v>
      </c>
      <c r="I18" s="31">
        <v>476967478</v>
      </c>
    </row>
    <row r="19" spans="1:9" ht="12.75" customHeight="1" x14ac:dyDescent="0.2">
      <c r="A19" s="185" t="s">
        <v>59</v>
      </c>
      <c r="B19" s="185"/>
      <c r="C19" s="185"/>
      <c r="D19" s="185"/>
      <c r="E19" s="185"/>
      <c r="F19" s="185"/>
      <c r="G19" s="14">
        <v>12</v>
      </c>
      <c r="H19" s="31">
        <v>244293827</v>
      </c>
      <c r="I19" s="31">
        <v>291938785</v>
      </c>
    </row>
    <row r="20" spans="1:9" ht="12.75" customHeight="1" x14ac:dyDescent="0.2">
      <c r="A20" s="185" t="s">
        <v>60</v>
      </c>
      <c r="B20" s="185"/>
      <c r="C20" s="185"/>
      <c r="D20" s="185"/>
      <c r="E20" s="185"/>
      <c r="F20" s="185"/>
      <c r="G20" s="14">
        <v>13</v>
      </c>
      <c r="H20" s="31">
        <v>74609634</v>
      </c>
      <c r="I20" s="31">
        <v>99502263</v>
      </c>
    </row>
    <row r="21" spans="1:9" ht="12.75" customHeight="1" x14ac:dyDescent="0.2">
      <c r="A21" s="185" t="s">
        <v>61</v>
      </c>
      <c r="B21" s="185"/>
      <c r="C21" s="185"/>
      <c r="D21" s="185"/>
      <c r="E21" s="185"/>
      <c r="F21" s="185"/>
      <c r="G21" s="14">
        <v>14</v>
      </c>
      <c r="H21" s="31">
        <v>306037</v>
      </c>
      <c r="I21" s="31">
        <v>237056</v>
      </c>
    </row>
    <row r="22" spans="1:9" ht="12.75" customHeight="1" x14ac:dyDescent="0.2">
      <c r="A22" s="185" t="s">
        <v>62</v>
      </c>
      <c r="B22" s="185"/>
      <c r="C22" s="185"/>
      <c r="D22" s="185"/>
      <c r="E22" s="185"/>
      <c r="F22" s="185"/>
      <c r="G22" s="14">
        <v>15</v>
      </c>
      <c r="H22" s="31">
        <v>731011</v>
      </c>
      <c r="I22" s="31">
        <v>900027</v>
      </c>
    </row>
    <row r="23" spans="1:9" ht="12.75" customHeight="1" x14ac:dyDescent="0.2">
      <c r="A23" s="185" t="s">
        <v>63</v>
      </c>
      <c r="B23" s="185"/>
      <c r="C23" s="185"/>
      <c r="D23" s="185"/>
      <c r="E23" s="185"/>
      <c r="F23" s="185"/>
      <c r="G23" s="14">
        <v>16</v>
      </c>
      <c r="H23" s="31">
        <v>0</v>
      </c>
      <c r="I23" s="31">
        <v>0</v>
      </c>
    </row>
    <row r="24" spans="1:9" ht="12.75" customHeight="1" x14ac:dyDescent="0.2">
      <c r="A24" s="185" t="s">
        <v>64</v>
      </c>
      <c r="B24" s="185"/>
      <c r="C24" s="185"/>
      <c r="D24" s="185"/>
      <c r="E24" s="185"/>
      <c r="F24" s="185"/>
      <c r="G24" s="14">
        <v>17</v>
      </c>
      <c r="H24" s="31">
        <v>35855416</v>
      </c>
      <c r="I24" s="31">
        <v>3499189</v>
      </c>
    </row>
    <row r="25" spans="1:9" ht="12.75" customHeight="1" x14ac:dyDescent="0.2">
      <c r="A25" s="185" t="s">
        <v>65</v>
      </c>
      <c r="B25" s="185"/>
      <c r="C25" s="185"/>
      <c r="D25" s="185"/>
      <c r="E25" s="185"/>
      <c r="F25" s="185"/>
      <c r="G25" s="14">
        <v>18</v>
      </c>
      <c r="H25" s="31">
        <v>0</v>
      </c>
      <c r="I25" s="31">
        <v>0</v>
      </c>
    </row>
    <row r="26" spans="1:9" ht="12.75" customHeight="1" x14ac:dyDescent="0.2">
      <c r="A26" s="185" t="s">
        <v>66</v>
      </c>
      <c r="B26" s="185"/>
      <c r="C26" s="185"/>
      <c r="D26" s="185"/>
      <c r="E26" s="185"/>
      <c r="F26" s="185"/>
      <c r="G26" s="14">
        <v>19</v>
      </c>
      <c r="H26" s="31">
        <v>0</v>
      </c>
      <c r="I26" s="31">
        <v>0</v>
      </c>
    </row>
    <row r="27" spans="1:9" ht="12.75" customHeight="1" x14ac:dyDescent="0.2">
      <c r="A27" s="186" t="s">
        <v>67</v>
      </c>
      <c r="B27" s="186"/>
      <c r="C27" s="186"/>
      <c r="D27" s="186"/>
      <c r="E27" s="186"/>
      <c r="F27" s="186"/>
      <c r="G27" s="15">
        <v>20</v>
      </c>
      <c r="H27" s="32">
        <f>SUM(H28:H37)</f>
        <v>9530</v>
      </c>
      <c r="I27" s="32">
        <f>SUM(I28:I37)</f>
        <v>9530</v>
      </c>
    </row>
    <row r="28" spans="1:9" ht="12.75" customHeight="1" x14ac:dyDescent="0.2">
      <c r="A28" s="185" t="s">
        <v>68</v>
      </c>
      <c r="B28" s="185"/>
      <c r="C28" s="185"/>
      <c r="D28" s="185"/>
      <c r="E28" s="185"/>
      <c r="F28" s="185"/>
      <c r="G28" s="14">
        <v>21</v>
      </c>
      <c r="H28" s="31">
        <v>0</v>
      </c>
      <c r="I28" s="31">
        <v>0</v>
      </c>
    </row>
    <row r="29" spans="1:9" ht="12.75" customHeight="1" x14ac:dyDescent="0.2">
      <c r="A29" s="185" t="s">
        <v>69</v>
      </c>
      <c r="B29" s="185"/>
      <c r="C29" s="185"/>
      <c r="D29" s="185"/>
      <c r="E29" s="185"/>
      <c r="F29" s="185"/>
      <c r="G29" s="14">
        <v>22</v>
      </c>
      <c r="H29" s="31">
        <v>0</v>
      </c>
      <c r="I29" s="31">
        <v>0</v>
      </c>
    </row>
    <row r="30" spans="1:9" ht="12.75" customHeight="1" x14ac:dyDescent="0.2">
      <c r="A30" s="185" t="s">
        <v>70</v>
      </c>
      <c r="B30" s="185"/>
      <c r="C30" s="185"/>
      <c r="D30" s="185"/>
      <c r="E30" s="185"/>
      <c r="F30" s="185"/>
      <c r="G30" s="14">
        <v>23</v>
      </c>
      <c r="H30" s="31">
        <v>0</v>
      </c>
      <c r="I30" s="31">
        <v>0</v>
      </c>
    </row>
    <row r="31" spans="1:9" ht="24" customHeight="1" x14ac:dyDescent="0.2">
      <c r="A31" s="185" t="s">
        <v>71</v>
      </c>
      <c r="B31" s="185"/>
      <c r="C31" s="185"/>
      <c r="D31" s="185"/>
      <c r="E31" s="185"/>
      <c r="F31" s="185"/>
      <c r="G31" s="14">
        <v>24</v>
      </c>
      <c r="H31" s="31">
        <v>9530</v>
      </c>
      <c r="I31" s="31">
        <v>9530</v>
      </c>
    </row>
    <row r="32" spans="1:9" ht="23.45" customHeight="1" x14ac:dyDescent="0.2">
      <c r="A32" s="185" t="s">
        <v>72</v>
      </c>
      <c r="B32" s="185"/>
      <c r="C32" s="185"/>
      <c r="D32" s="185"/>
      <c r="E32" s="185"/>
      <c r="F32" s="185"/>
      <c r="G32" s="14">
        <v>25</v>
      </c>
      <c r="H32" s="31">
        <v>0</v>
      </c>
      <c r="I32" s="31">
        <v>0</v>
      </c>
    </row>
    <row r="33" spans="1:9" ht="21.6" customHeight="1" x14ac:dyDescent="0.2">
      <c r="A33" s="185" t="s">
        <v>73</v>
      </c>
      <c r="B33" s="185"/>
      <c r="C33" s="185"/>
      <c r="D33" s="185"/>
      <c r="E33" s="185"/>
      <c r="F33" s="185"/>
      <c r="G33" s="14">
        <v>26</v>
      </c>
      <c r="H33" s="31">
        <v>0</v>
      </c>
      <c r="I33" s="31">
        <v>0</v>
      </c>
    </row>
    <row r="34" spans="1:9" ht="12.75" customHeight="1" x14ac:dyDescent="0.2">
      <c r="A34" s="185" t="s">
        <v>74</v>
      </c>
      <c r="B34" s="185"/>
      <c r="C34" s="185"/>
      <c r="D34" s="185"/>
      <c r="E34" s="185"/>
      <c r="F34" s="185"/>
      <c r="G34" s="14">
        <v>27</v>
      </c>
      <c r="H34" s="31">
        <v>0</v>
      </c>
      <c r="I34" s="31">
        <v>0</v>
      </c>
    </row>
    <row r="35" spans="1:9" ht="12.75" customHeight="1" x14ac:dyDescent="0.2">
      <c r="A35" s="185" t="s">
        <v>75</v>
      </c>
      <c r="B35" s="185"/>
      <c r="C35" s="185"/>
      <c r="D35" s="185"/>
      <c r="E35" s="185"/>
      <c r="F35" s="185"/>
      <c r="G35" s="14">
        <v>28</v>
      </c>
      <c r="H35" s="31">
        <v>0</v>
      </c>
      <c r="I35" s="31">
        <v>0</v>
      </c>
    </row>
    <row r="36" spans="1:9" ht="12.75" customHeight="1" x14ac:dyDescent="0.2">
      <c r="A36" s="185" t="s">
        <v>76</v>
      </c>
      <c r="B36" s="185"/>
      <c r="C36" s="185"/>
      <c r="D36" s="185"/>
      <c r="E36" s="185"/>
      <c r="F36" s="185"/>
      <c r="G36" s="14">
        <v>29</v>
      </c>
      <c r="H36" s="31">
        <v>0</v>
      </c>
      <c r="I36" s="31">
        <v>0</v>
      </c>
    </row>
    <row r="37" spans="1:9" ht="12.75" customHeight="1" x14ac:dyDescent="0.2">
      <c r="A37" s="185" t="s">
        <v>77</v>
      </c>
      <c r="B37" s="185"/>
      <c r="C37" s="185"/>
      <c r="D37" s="185"/>
      <c r="E37" s="185"/>
      <c r="F37" s="185"/>
      <c r="G37" s="14">
        <v>30</v>
      </c>
      <c r="H37" s="31">
        <v>0</v>
      </c>
      <c r="I37" s="31">
        <v>0</v>
      </c>
    </row>
    <row r="38" spans="1:9" ht="12.75" customHeight="1" x14ac:dyDescent="0.2">
      <c r="A38" s="186" t="s">
        <v>78</v>
      </c>
      <c r="B38" s="186"/>
      <c r="C38" s="186"/>
      <c r="D38" s="186"/>
      <c r="E38" s="186"/>
      <c r="F38" s="186"/>
      <c r="G38" s="15">
        <v>31</v>
      </c>
      <c r="H38" s="32">
        <f>H39+H40+H41+H42</f>
        <v>0</v>
      </c>
      <c r="I38" s="32">
        <f>I39+I40+I41+I42</f>
        <v>0</v>
      </c>
    </row>
    <row r="39" spans="1:9" ht="12.75" customHeight="1" x14ac:dyDescent="0.2">
      <c r="A39" s="185" t="s">
        <v>79</v>
      </c>
      <c r="B39" s="185"/>
      <c r="C39" s="185"/>
      <c r="D39" s="185"/>
      <c r="E39" s="185"/>
      <c r="F39" s="185"/>
      <c r="G39" s="14">
        <v>32</v>
      </c>
      <c r="H39" s="31">
        <v>0</v>
      </c>
      <c r="I39" s="31">
        <v>0</v>
      </c>
    </row>
    <row r="40" spans="1:9" ht="27" customHeight="1" x14ac:dyDescent="0.2">
      <c r="A40" s="185" t="s">
        <v>80</v>
      </c>
      <c r="B40" s="185"/>
      <c r="C40" s="185"/>
      <c r="D40" s="185"/>
      <c r="E40" s="185"/>
      <c r="F40" s="185"/>
      <c r="G40" s="14">
        <v>33</v>
      </c>
      <c r="H40" s="31">
        <v>0</v>
      </c>
      <c r="I40" s="31">
        <v>0</v>
      </c>
    </row>
    <row r="41" spans="1:9" ht="12.75" customHeight="1" x14ac:dyDescent="0.2">
      <c r="A41" s="185" t="s">
        <v>81</v>
      </c>
      <c r="B41" s="185"/>
      <c r="C41" s="185"/>
      <c r="D41" s="185"/>
      <c r="E41" s="185"/>
      <c r="F41" s="185"/>
      <c r="G41" s="14">
        <v>34</v>
      </c>
      <c r="H41" s="31">
        <v>0</v>
      </c>
      <c r="I41" s="31">
        <v>0</v>
      </c>
    </row>
    <row r="42" spans="1:9" ht="12.75" customHeight="1" x14ac:dyDescent="0.2">
      <c r="A42" s="185" t="s">
        <v>82</v>
      </c>
      <c r="B42" s="185"/>
      <c r="C42" s="185"/>
      <c r="D42" s="185"/>
      <c r="E42" s="185"/>
      <c r="F42" s="185"/>
      <c r="G42" s="14">
        <v>35</v>
      </c>
      <c r="H42" s="31">
        <v>0</v>
      </c>
      <c r="I42" s="31">
        <v>0</v>
      </c>
    </row>
    <row r="43" spans="1:9" ht="12.75" customHeight="1" x14ac:dyDescent="0.2">
      <c r="A43" s="185" t="s">
        <v>83</v>
      </c>
      <c r="B43" s="185"/>
      <c r="C43" s="185"/>
      <c r="D43" s="185"/>
      <c r="E43" s="185"/>
      <c r="F43" s="185"/>
      <c r="G43" s="14">
        <v>36</v>
      </c>
      <c r="H43" s="31">
        <v>0</v>
      </c>
      <c r="I43" s="31">
        <v>0</v>
      </c>
    </row>
    <row r="44" spans="1:9" ht="12.75" customHeight="1" x14ac:dyDescent="0.2">
      <c r="A44" s="187" t="s">
        <v>84</v>
      </c>
      <c r="B44" s="187"/>
      <c r="C44" s="187"/>
      <c r="D44" s="187"/>
      <c r="E44" s="187"/>
      <c r="F44" s="187"/>
      <c r="G44" s="15">
        <v>37</v>
      </c>
      <c r="H44" s="32">
        <f>H45+H53+H60+H70</f>
        <v>96646027</v>
      </c>
      <c r="I44" s="32">
        <f>I45+I53+I60+I70</f>
        <v>41467598</v>
      </c>
    </row>
    <row r="45" spans="1:9" ht="12.75" customHeight="1" x14ac:dyDescent="0.2">
      <c r="A45" s="186" t="s">
        <v>85</v>
      </c>
      <c r="B45" s="186"/>
      <c r="C45" s="186"/>
      <c r="D45" s="186"/>
      <c r="E45" s="186"/>
      <c r="F45" s="186"/>
      <c r="G45" s="15">
        <v>38</v>
      </c>
      <c r="H45" s="32">
        <f>SUM(H46:H52)</f>
        <v>542543</v>
      </c>
      <c r="I45" s="32">
        <f>SUM(I46:I52)</f>
        <v>620903</v>
      </c>
    </row>
    <row r="46" spans="1:9" ht="12.75" customHeight="1" x14ac:dyDescent="0.2">
      <c r="A46" s="185" t="s">
        <v>86</v>
      </c>
      <c r="B46" s="185"/>
      <c r="C46" s="185"/>
      <c r="D46" s="185"/>
      <c r="E46" s="185"/>
      <c r="F46" s="185"/>
      <c r="G46" s="14">
        <v>39</v>
      </c>
      <c r="H46" s="31">
        <v>519901</v>
      </c>
      <c r="I46" s="31">
        <v>607193</v>
      </c>
    </row>
    <row r="47" spans="1:9" ht="12.75" customHeight="1" x14ac:dyDescent="0.2">
      <c r="A47" s="185" t="s">
        <v>87</v>
      </c>
      <c r="B47" s="185"/>
      <c r="C47" s="185"/>
      <c r="D47" s="185"/>
      <c r="E47" s="185"/>
      <c r="F47" s="185"/>
      <c r="G47" s="14">
        <v>40</v>
      </c>
      <c r="H47" s="31">
        <v>0</v>
      </c>
      <c r="I47" s="31">
        <v>0</v>
      </c>
    </row>
    <row r="48" spans="1:9" ht="12.75" customHeight="1" x14ac:dyDescent="0.2">
      <c r="A48" s="185" t="s">
        <v>88</v>
      </c>
      <c r="B48" s="185"/>
      <c r="C48" s="185"/>
      <c r="D48" s="185"/>
      <c r="E48" s="185"/>
      <c r="F48" s="185"/>
      <c r="G48" s="14">
        <v>41</v>
      </c>
      <c r="H48" s="31">
        <v>0</v>
      </c>
      <c r="I48" s="31">
        <v>0</v>
      </c>
    </row>
    <row r="49" spans="1:9" ht="12.75" customHeight="1" x14ac:dyDescent="0.2">
      <c r="A49" s="185" t="s">
        <v>89</v>
      </c>
      <c r="B49" s="185"/>
      <c r="C49" s="185"/>
      <c r="D49" s="185"/>
      <c r="E49" s="185"/>
      <c r="F49" s="185"/>
      <c r="G49" s="14">
        <v>42</v>
      </c>
      <c r="H49" s="31">
        <v>22642</v>
      </c>
      <c r="I49" s="31">
        <v>13710</v>
      </c>
    </row>
    <row r="50" spans="1:9" ht="12.75" customHeight="1" x14ac:dyDescent="0.2">
      <c r="A50" s="185" t="s">
        <v>90</v>
      </c>
      <c r="B50" s="185"/>
      <c r="C50" s="185"/>
      <c r="D50" s="185"/>
      <c r="E50" s="185"/>
      <c r="F50" s="185"/>
      <c r="G50" s="14">
        <v>43</v>
      </c>
      <c r="H50" s="31">
        <v>0</v>
      </c>
      <c r="I50" s="31">
        <v>0</v>
      </c>
    </row>
    <row r="51" spans="1:9" ht="12.75" customHeight="1" x14ac:dyDescent="0.2">
      <c r="A51" s="185" t="s">
        <v>91</v>
      </c>
      <c r="B51" s="185"/>
      <c r="C51" s="185"/>
      <c r="D51" s="185"/>
      <c r="E51" s="185"/>
      <c r="F51" s="185"/>
      <c r="G51" s="14">
        <v>44</v>
      </c>
      <c r="H51" s="31">
        <v>0</v>
      </c>
      <c r="I51" s="31">
        <v>0</v>
      </c>
    </row>
    <row r="52" spans="1:9" ht="12.75" customHeight="1" x14ac:dyDescent="0.2">
      <c r="A52" s="185" t="s">
        <v>92</v>
      </c>
      <c r="B52" s="185"/>
      <c r="C52" s="185"/>
      <c r="D52" s="185"/>
      <c r="E52" s="185"/>
      <c r="F52" s="185"/>
      <c r="G52" s="14">
        <v>45</v>
      </c>
      <c r="H52" s="31">
        <v>0</v>
      </c>
      <c r="I52" s="31">
        <v>0</v>
      </c>
    </row>
    <row r="53" spans="1:9" ht="12.75" customHeight="1" x14ac:dyDescent="0.2">
      <c r="A53" s="186" t="s">
        <v>93</v>
      </c>
      <c r="B53" s="186"/>
      <c r="C53" s="186"/>
      <c r="D53" s="186"/>
      <c r="E53" s="186"/>
      <c r="F53" s="186"/>
      <c r="G53" s="15">
        <v>46</v>
      </c>
      <c r="H53" s="32">
        <f>SUM(H54:H59)</f>
        <v>72846495</v>
      </c>
      <c r="I53" s="32">
        <f>SUM(I54:I59)</f>
        <v>13206244</v>
      </c>
    </row>
    <row r="54" spans="1:9" ht="12.75" customHeight="1" x14ac:dyDescent="0.2">
      <c r="A54" s="185" t="s">
        <v>94</v>
      </c>
      <c r="B54" s="185"/>
      <c r="C54" s="185"/>
      <c r="D54" s="185"/>
      <c r="E54" s="185"/>
      <c r="F54" s="185"/>
      <c r="G54" s="14">
        <v>47</v>
      </c>
      <c r="H54" s="31">
        <v>0</v>
      </c>
      <c r="I54" s="31">
        <v>0</v>
      </c>
    </row>
    <row r="55" spans="1:9" ht="23.45" customHeight="1" x14ac:dyDescent="0.2">
      <c r="A55" s="185" t="s">
        <v>95</v>
      </c>
      <c r="B55" s="185"/>
      <c r="C55" s="185"/>
      <c r="D55" s="185"/>
      <c r="E55" s="185"/>
      <c r="F55" s="185"/>
      <c r="G55" s="14">
        <v>48</v>
      </c>
      <c r="H55" s="31">
        <v>0</v>
      </c>
      <c r="I55" s="31">
        <v>0</v>
      </c>
    </row>
    <row r="56" spans="1:9" ht="12.75" customHeight="1" x14ac:dyDescent="0.2">
      <c r="A56" s="185" t="s">
        <v>96</v>
      </c>
      <c r="B56" s="185"/>
      <c r="C56" s="185"/>
      <c r="D56" s="185"/>
      <c r="E56" s="185"/>
      <c r="F56" s="185"/>
      <c r="G56" s="14">
        <v>49</v>
      </c>
      <c r="H56" s="31">
        <v>4426268</v>
      </c>
      <c r="I56" s="31">
        <v>4621009</v>
      </c>
    </row>
    <row r="57" spans="1:9" ht="12.75" customHeight="1" x14ac:dyDescent="0.2">
      <c r="A57" s="185" t="s">
        <v>97</v>
      </c>
      <c r="B57" s="185"/>
      <c r="C57" s="185"/>
      <c r="D57" s="185"/>
      <c r="E57" s="185"/>
      <c r="F57" s="185"/>
      <c r="G57" s="14">
        <v>50</v>
      </c>
      <c r="H57" s="31">
        <v>29084</v>
      </c>
      <c r="I57" s="31">
        <v>24174</v>
      </c>
    </row>
    <row r="58" spans="1:9" ht="12.75" customHeight="1" x14ac:dyDescent="0.2">
      <c r="A58" s="185" t="s">
        <v>98</v>
      </c>
      <c r="B58" s="185"/>
      <c r="C58" s="185"/>
      <c r="D58" s="185"/>
      <c r="E58" s="185"/>
      <c r="F58" s="185"/>
      <c r="G58" s="14">
        <v>51</v>
      </c>
      <c r="H58" s="31">
        <v>977662</v>
      </c>
      <c r="I58" s="31">
        <v>7091460</v>
      </c>
    </row>
    <row r="59" spans="1:9" ht="12.75" customHeight="1" x14ac:dyDescent="0.2">
      <c r="A59" s="185" t="s">
        <v>99</v>
      </c>
      <c r="B59" s="185"/>
      <c r="C59" s="185"/>
      <c r="D59" s="185"/>
      <c r="E59" s="185"/>
      <c r="F59" s="185"/>
      <c r="G59" s="14">
        <v>52</v>
      </c>
      <c r="H59" s="31">
        <v>67413481</v>
      </c>
      <c r="I59" s="31">
        <v>1469601</v>
      </c>
    </row>
    <row r="60" spans="1:9" ht="12.75" customHeight="1" x14ac:dyDescent="0.2">
      <c r="A60" s="186" t="s">
        <v>100</v>
      </c>
      <c r="B60" s="186"/>
      <c r="C60" s="186"/>
      <c r="D60" s="186"/>
      <c r="E60" s="186"/>
      <c r="F60" s="186"/>
      <c r="G60" s="15">
        <v>53</v>
      </c>
      <c r="H60" s="32">
        <f>SUM(H61:H69)</f>
        <v>0</v>
      </c>
      <c r="I60" s="32">
        <f>SUM(I61:I69)</f>
        <v>0</v>
      </c>
    </row>
    <row r="61" spans="1:9" ht="12.75" customHeight="1" x14ac:dyDescent="0.2">
      <c r="A61" s="185" t="s">
        <v>101</v>
      </c>
      <c r="B61" s="185"/>
      <c r="C61" s="185"/>
      <c r="D61" s="185"/>
      <c r="E61" s="185"/>
      <c r="F61" s="185"/>
      <c r="G61" s="14">
        <v>54</v>
      </c>
      <c r="H61" s="31">
        <v>0</v>
      </c>
      <c r="I61" s="31">
        <v>0</v>
      </c>
    </row>
    <row r="62" spans="1:9" ht="27.6" customHeight="1" x14ac:dyDescent="0.2">
      <c r="A62" s="185" t="s">
        <v>102</v>
      </c>
      <c r="B62" s="185"/>
      <c r="C62" s="185"/>
      <c r="D62" s="185"/>
      <c r="E62" s="185"/>
      <c r="F62" s="185"/>
      <c r="G62" s="14">
        <v>55</v>
      </c>
      <c r="H62" s="31">
        <v>0</v>
      </c>
      <c r="I62" s="31">
        <v>0</v>
      </c>
    </row>
    <row r="63" spans="1:9" ht="12.75" customHeight="1" x14ac:dyDescent="0.2">
      <c r="A63" s="185" t="s">
        <v>103</v>
      </c>
      <c r="B63" s="185"/>
      <c r="C63" s="185"/>
      <c r="D63" s="185"/>
      <c r="E63" s="185"/>
      <c r="F63" s="185"/>
      <c r="G63" s="14">
        <v>56</v>
      </c>
      <c r="H63" s="31">
        <v>0</v>
      </c>
      <c r="I63" s="31">
        <v>0</v>
      </c>
    </row>
    <row r="64" spans="1:9" ht="25.9" customHeight="1" x14ac:dyDescent="0.2">
      <c r="A64" s="185" t="s">
        <v>104</v>
      </c>
      <c r="B64" s="185"/>
      <c r="C64" s="185"/>
      <c r="D64" s="185"/>
      <c r="E64" s="185"/>
      <c r="F64" s="185"/>
      <c r="G64" s="14">
        <v>57</v>
      </c>
      <c r="H64" s="31">
        <v>0</v>
      </c>
      <c r="I64" s="31">
        <v>0</v>
      </c>
    </row>
    <row r="65" spans="1:9" ht="21.6" customHeight="1" x14ac:dyDescent="0.2">
      <c r="A65" s="185" t="s">
        <v>105</v>
      </c>
      <c r="B65" s="185"/>
      <c r="C65" s="185"/>
      <c r="D65" s="185"/>
      <c r="E65" s="185"/>
      <c r="F65" s="185"/>
      <c r="G65" s="14">
        <v>58</v>
      </c>
      <c r="H65" s="31">
        <v>0</v>
      </c>
      <c r="I65" s="31">
        <v>0</v>
      </c>
    </row>
    <row r="66" spans="1:9" ht="21.6" customHeight="1" x14ac:dyDescent="0.2">
      <c r="A66" s="185" t="s">
        <v>106</v>
      </c>
      <c r="B66" s="185"/>
      <c r="C66" s="185"/>
      <c r="D66" s="185"/>
      <c r="E66" s="185"/>
      <c r="F66" s="185"/>
      <c r="G66" s="14">
        <v>59</v>
      </c>
      <c r="H66" s="31">
        <v>0</v>
      </c>
      <c r="I66" s="31">
        <v>0</v>
      </c>
    </row>
    <row r="67" spans="1:9" ht="12.75" customHeight="1" x14ac:dyDescent="0.2">
      <c r="A67" s="185" t="s">
        <v>107</v>
      </c>
      <c r="B67" s="185"/>
      <c r="C67" s="185"/>
      <c r="D67" s="185"/>
      <c r="E67" s="185"/>
      <c r="F67" s="185"/>
      <c r="G67" s="14">
        <v>60</v>
      </c>
      <c r="H67" s="31">
        <v>0</v>
      </c>
      <c r="I67" s="31">
        <v>0</v>
      </c>
    </row>
    <row r="68" spans="1:9" ht="12.75" customHeight="1" x14ac:dyDescent="0.2">
      <c r="A68" s="185" t="s">
        <v>108</v>
      </c>
      <c r="B68" s="185"/>
      <c r="C68" s="185"/>
      <c r="D68" s="185"/>
      <c r="E68" s="185"/>
      <c r="F68" s="185"/>
      <c r="G68" s="14">
        <v>61</v>
      </c>
      <c r="H68" s="31">
        <v>0</v>
      </c>
      <c r="I68" s="31">
        <v>0</v>
      </c>
    </row>
    <row r="69" spans="1:9" ht="12.75" customHeight="1" x14ac:dyDescent="0.2">
      <c r="A69" s="185" t="s">
        <v>109</v>
      </c>
      <c r="B69" s="185"/>
      <c r="C69" s="185"/>
      <c r="D69" s="185"/>
      <c r="E69" s="185"/>
      <c r="F69" s="185"/>
      <c r="G69" s="14">
        <v>62</v>
      </c>
      <c r="H69" s="31">
        <v>0</v>
      </c>
      <c r="I69" s="31">
        <v>0</v>
      </c>
    </row>
    <row r="70" spans="1:9" ht="12.75" customHeight="1" x14ac:dyDescent="0.2">
      <c r="A70" s="185" t="s">
        <v>110</v>
      </c>
      <c r="B70" s="185"/>
      <c r="C70" s="185"/>
      <c r="D70" s="185"/>
      <c r="E70" s="185"/>
      <c r="F70" s="185"/>
      <c r="G70" s="14">
        <v>63</v>
      </c>
      <c r="H70" s="31">
        <v>23256989</v>
      </c>
      <c r="I70" s="31">
        <v>27640451</v>
      </c>
    </row>
    <row r="71" spans="1:9" ht="12.75" customHeight="1" x14ac:dyDescent="0.2">
      <c r="A71" s="201" t="s">
        <v>111</v>
      </c>
      <c r="B71" s="201"/>
      <c r="C71" s="201"/>
      <c r="D71" s="201"/>
      <c r="E71" s="201"/>
      <c r="F71" s="201"/>
      <c r="G71" s="14">
        <v>64</v>
      </c>
      <c r="H71" s="31">
        <v>1852630</v>
      </c>
      <c r="I71" s="31">
        <v>1673652</v>
      </c>
    </row>
    <row r="72" spans="1:9" ht="12.75" customHeight="1" x14ac:dyDescent="0.2">
      <c r="A72" s="187" t="s">
        <v>112</v>
      </c>
      <c r="B72" s="187"/>
      <c r="C72" s="187"/>
      <c r="D72" s="187"/>
      <c r="E72" s="187"/>
      <c r="F72" s="187"/>
      <c r="G72" s="15">
        <v>65</v>
      </c>
      <c r="H72" s="32">
        <f>H8+H9+H44+H71</f>
        <v>948911977</v>
      </c>
      <c r="I72" s="32">
        <f>I8+I9+I44+I71</f>
        <v>1087390491</v>
      </c>
    </row>
    <row r="73" spans="1:9" ht="12.75" customHeight="1" x14ac:dyDescent="0.2">
      <c r="A73" s="201" t="s">
        <v>113</v>
      </c>
      <c r="B73" s="201"/>
      <c r="C73" s="201"/>
      <c r="D73" s="201"/>
      <c r="E73" s="201"/>
      <c r="F73" s="201"/>
      <c r="G73" s="14">
        <v>66</v>
      </c>
      <c r="H73" s="31">
        <v>0</v>
      </c>
      <c r="I73" s="31">
        <v>0</v>
      </c>
    </row>
    <row r="74" spans="1:9" x14ac:dyDescent="0.2">
      <c r="A74" s="203" t="s">
        <v>114</v>
      </c>
      <c r="B74" s="204"/>
      <c r="C74" s="204"/>
      <c r="D74" s="204"/>
      <c r="E74" s="204"/>
      <c r="F74" s="204"/>
      <c r="G74" s="204"/>
      <c r="H74" s="204"/>
      <c r="I74" s="204"/>
    </row>
    <row r="75" spans="1:9" ht="12.75" customHeight="1" x14ac:dyDescent="0.2">
      <c r="A75" s="187" t="s">
        <v>115</v>
      </c>
      <c r="B75" s="187"/>
      <c r="C75" s="187"/>
      <c r="D75" s="187"/>
      <c r="E75" s="187"/>
      <c r="F75" s="187"/>
      <c r="G75" s="15">
        <v>67</v>
      </c>
      <c r="H75" s="32">
        <f>H76+H77+H78+H84+H85+H89+H92+H95</f>
        <v>660243751</v>
      </c>
      <c r="I75" s="32">
        <f>I76+I77+I78+I84+I85+I89+I92+I95</f>
        <v>610022057</v>
      </c>
    </row>
    <row r="76" spans="1:9" ht="12.75" customHeight="1" x14ac:dyDescent="0.2">
      <c r="A76" s="185" t="s">
        <v>116</v>
      </c>
      <c r="B76" s="185"/>
      <c r="C76" s="185"/>
      <c r="D76" s="185"/>
      <c r="E76" s="185"/>
      <c r="F76" s="185"/>
      <c r="G76" s="14">
        <v>68</v>
      </c>
      <c r="H76" s="31">
        <v>482507730</v>
      </c>
      <c r="I76" s="31">
        <v>482507730</v>
      </c>
    </row>
    <row r="77" spans="1:9" ht="12.75" customHeight="1" x14ac:dyDescent="0.2">
      <c r="A77" s="185" t="s">
        <v>117</v>
      </c>
      <c r="B77" s="185"/>
      <c r="C77" s="185"/>
      <c r="D77" s="185"/>
      <c r="E77" s="185"/>
      <c r="F77" s="185"/>
      <c r="G77" s="14">
        <v>69</v>
      </c>
      <c r="H77" s="31">
        <v>234210922</v>
      </c>
      <c r="I77" s="31">
        <v>115629737</v>
      </c>
    </row>
    <row r="78" spans="1:9" ht="12.75" customHeight="1" x14ac:dyDescent="0.2">
      <c r="A78" s="186" t="s">
        <v>118</v>
      </c>
      <c r="B78" s="186"/>
      <c r="C78" s="186"/>
      <c r="D78" s="186"/>
      <c r="E78" s="186"/>
      <c r="F78" s="186"/>
      <c r="G78" s="15">
        <v>70</v>
      </c>
      <c r="H78" s="32">
        <f>SUM(H79:H83)</f>
        <v>-271122</v>
      </c>
      <c r="I78" s="32">
        <f>SUM(I79:I83)</f>
        <v>0</v>
      </c>
    </row>
    <row r="79" spans="1:9" ht="12.75" customHeight="1" x14ac:dyDescent="0.2">
      <c r="A79" s="185" t="s">
        <v>119</v>
      </c>
      <c r="B79" s="185"/>
      <c r="C79" s="185"/>
      <c r="D79" s="185"/>
      <c r="E79" s="185"/>
      <c r="F79" s="185"/>
      <c r="G79" s="14">
        <v>71</v>
      </c>
      <c r="H79" s="31">
        <v>0</v>
      </c>
      <c r="I79" s="31">
        <v>0</v>
      </c>
    </row>
    <row r="80" spans="1:9" ht="12.75" customHeight="1" x14ac:dyDescent="0.2">
      <c r="A80" s="185" t="s">
        <v>120</v>
      </c>
      <c r="B80" s="185"/>
      <c r="C80" s="185"/>
      <c r="D80" s="185"/>
      <c r="E80" s="185"/>
      <c r="F80" s="185"/>
      <c r="G80" s="14">
        <v>72</v>
      </c>
      <c r="H80" s="31">
        <v>0</v>
      </c>
      <c r="I80" s="31">
        <v>0</v>
      </c>
    </row>
    <row r="81" spans="1:9" ht="12.75" customHeight="1" x14ac:dyDescent="0.2">
      <c r="A81" s="185" t="s">
        <v>121</v>
      </c>
      <c r="B81" s="185"/>
      <c r="C81" s="185"/>
      <c r="D81" s="185"/>
      <c r="E81" s="185"/>
      <c r="F81" s="185"/>
      <c r="G81" s="14">
        <v>73</v>
      </c>
      <c r="H81" s="31">
        <v>0</v>
      </c>
      <c r="I81" s="31">
        <v>0</v>
      </c>
    </row>
    <row r="82" spans="1:9" ht="12.75" customHeight="1" x14ac:dyDescent="0.2">
      <c r="A82" s="185" t="s">
        <v>122</v>
      </c>
      <c r="B82" s="185"/>
      <c r="C82" s="185"/>
      <c r="D82" s="185"/>
      <c r="E82" s="185"/>
      <c r="F82" s="185"/>
      <c r="G82" s="14">
        <v>74</v>
      </c>
      <c r="H82" s="31">
        <v>0</v>
      </c>
      <c r="I82" s="31">
        <v>0</v>
      </c>
    </row>
    <row r="83" spans="1:9" ht="12.75" customHeight="1" x14ac:dyDescent="0.2">
      <c r="A83" s="185" t="s">
        <v>123</v>
      </c>
      <c r="B83" s="185"/>
      <c r="C83" s="185"/>
      <c r="D83" s="185"/>
      <c r="E83" s="185"/>
      <c r="F83" s="185"/>
      <c r="G83" s="14">
        <v>75</v>
      </c>
      <c r="H83" s="31">
        <v>-271122</v>
      </c>
      <c r="I83" s="31">
        <v>0</v>
      </c>
    </row>
    <row r="84" spans="1:9" ht="12.75" customHeight="1" x14ac:dyDescent="0.2">
      <c r="A84" s="202" t="s">
        <v>124</v>
      </c>
      <c r="B84" s="202"/>
      <c r="C84" s="202"/>
      <c r="D84" s="202"/>
      <c r="E84" s="202"/>
      <c r="F84" s="202"/>
      <c r="G84" s="83">
        <v>76</v>
      </c>
      <c r="H84" s="112">
        <v>0</v>
      </c>
      <c r="I84" s="112">
        <v>249144272</v>
      </c>
    </row>
    <row r="85" spans="1:9" ht="12.75" customHeight="1" x14ac:dyDescent="0.2">
      <c r="A85" s="186" t="s">
        <v>125</v>
      </c>
      <c r="B85" s="186"/>
      <c r="C85" s="186"/>
      <c r="D85" s="186"/>
      <c r="E85" s="186"/>
      <c r="F85" s="186"/>
      <c r="G85" s="15">
        <v>77</v>
      </c>
      <c r="H85" s="32">
        <f>H86+H87+H88</f>
        <v>0</v>
      </c>
      <c r="I85" s="32">
        <f>I86+I87+I88</f>
        <v>0</v>
      </c>
    </row>
    <row r="86" spans="1:9" ht="12.75" customHeight="1" x14ac:dyDescent="0.2">
      <c r="A86" s="185" t="s">
        <v>126</v>
      </c>
      <c r="B86" s="185"/>
      <c r="C86" s="185"/>
      <c r="D86" s="185"/>
      <c r="E86" s="185"/>
      <c r="F86" s="185"/>
      <c r="G86" s="14">
        <v>78</v>
      </c>
      <c r="H86" s="31">
        <v>0</v>
      </c>
      <c r="I86" s="31">
        <v>0</v>
      </c>
    </row>
    <row r="87" spans="1:9" ht="12.75" customHeight="1" x14ac:dyDescent="0.2">
      <c r="A87" s="185" t="s">
        <v>127</v>
      </c>
      <c r="B87" s="185"/>
      <c r="C87" s="185"/>
      <c r="D87" s="185"/>
      <c r="E87" s="185"/>
      <c r="F87" s="185"/>
      <c r="G87" s="14">
        <v>79</v>
      </c>
      <c r="H87" s="31">
        <v>0</v>
      </c>
      <c r="I87" s="31">
        <v>0</v>
      </c>
    </row>
    <row r="88" spans="1:9" ht="12.75" customHeight="1" x14ac:dyDescent="0.2">
      <c r="A88" s="185" t="s">
        <v>128</v>
      </c>
      <c r="B88" s="185"/>
      <c r="C88" s="185"/>
      <c r="D88" s="185"/>
      <c r="E88" s="185"/>
      <c r="F88" s="185"/>
      <c r="G88" s="14">
        <v>80</v>
      </c>
      <c r="H88" s="31">
        <v>0</v>
      </c>
      <c r="I88" s="31">
        <v>0</v>
      </c>
    </row>
    <row r="89" spans="1:9" ht="24" customHeight="1" x14ac:dyDescent="0.2">
      <c r="A89" s="186" t="s">
        <v>129</v>
      </c>
      <c r="B89" s="186"/>
      <c r="C89" s="186"/>
      <c r="D89" s="186"/>
      <c r="E89" s="186"/>
      <c r="F89" s="186"/>
      <c r="G89" s="15">
        <v>81</v>
      </c>
      <c r="H89" s="32">
        <f>H90-H91</f>
        <v>-54115871</v>
      </c>
      <c r="I89" s="32">
        <f>I90-I91</f>
        <v>-185856839</v>
      </c>
    </row>
    <row r="90" spans="1:9" ht="12.75" customHeight="1" x14ac:dyDescent="0.2">
      <c r="A90" s="185" t="s">
        <v>130</v>
      </c>
      <c r="B90" s="185"/>
      <c r="C90" s="185"/>
      <c r="D90" s="185"/>
      <c r="E90" s="185"/>
      <c r="F90" s="185"/>
      <c r="G90" s="14">
        <v>82</v>
      </c>
      <c r="H90" s="31">
        <v>0</v>
      </c>
      <c r="I90" s="31">
        <v>66377</v>
      </c>
    </row>
    <row r="91" spans="1:9" ht="12.75" customHeight="1" x14ac:dyDescent="0.2">
      <c r="A91" s="185" t="s">
        <v>131</v>
      </c>
      <c r="B91" s="185"/>
      <c r="C91" s="185"/>
      <c r="D91" s="185"/>
      <c r="E91" s="185"/>
      <c r="F91" s="185"/>
      <c r="G91" s="14">
        <v>83</v>
      </c>
      <c r="H91" s="31">
        <v>54115871</v>
      </c>
      <c r="I91" s="31">
        <v>185923216</v>
      </c>
    </row>
    <row r="92" spans="1:9" ht="12.75" customHeight="1" x14ac:dyDescent="0.2">
      <c r="A92" s="186" t="s">
        <v>132</v>
      </c>
      <c r="B92" s="186"/>
      <c r="C92" s="186"/>
      <c r="D92" s="186"/>
      <c r="E92" s="186"/>
      <c r="F92" s="186"/>
      <c r="G92" s="15">
        <v>84</v>
      </c>
      <c r="H92" s="32">
        <f>H93-H94</f>
        <v>-2087908</v>
      </c>
      <c r="I92" s="32">
        <f>I93-I94</f>
        <v>-51402843</v>
      </c>
    </row>
    <row r="93" spans="1:9" ht="12.75" customHeight="1" x14ac:dyDescent="0.2">
      <c r="A93" s="185" t="s">
        <v>133</v>
      </c>
      <c r="B93" s="185"/>
      <c r="C93" s="185"/>
      <c r="D93" s="185"/>
      <c r="E93" s="185"/>
      <c r="F93" s="185"/>
      <c r="G93" s="14">
        <v>85</v>
      </c>
      <c r="H93" s="31">
        <v>0</v>
      </c>
      <c r="I93" s="31">
        <v>0</v>
      </c>
    </row>
    <row r="94" spans="1:9" ht="12.75" customHeight="1" x14ac:dyDescent="0.2">
      <c r="A94" s="185" t="s">
        <v>134</v>
      </c>
      <c r="B94" s="185"/>
      <c r="C94" s="185"/>
      <c r="D94" s="185"/>
      <c r="E94" s="185"/>
      <c r="F94" s="185"/>
      <c r="G94" s="14">
        <v>86</v>
      </c>
      <c r="H94" s="31">
        <v>2087908</v>
      </c>
      <c r="I94" s="31">
        <v>51402843</v>
      </c>
    </row>
    <row r="95" spans="1:9" ht="12.75" customHeight="1" x14ac:dyDescent="0.2">
      <c r="A95" s="185" t="s">
        <v>135</v>
      </c>
      <c r="B95" s="185"/>
      <c r="C95" s="185"/>
      <c r="D95" s="185"/>
      <c r="E95" s="185"/>
      <c r="F95" s="185"/>
      <c r="G95" s="14">
        <v>87</v>
      </c>
      <c r="H95" s="31">
        <v>0</v>
      </c>
      <c r="I95" s="31">
        <v>0</v>
      </c>
    </row>
    <row r="96" spans="1:9" ht="12.75" customHeight="1" x14ac:dyDescent="0.2">
      <c r="A96" s="187" t="s">
        <v>136</v>
      </c>
      <c r="B96" s="187"/>
      <c r="C96" s="187"/>
      <c r="D96" s="187"/>
      <c r="E96" s="187"/>
      <c r="F96" s="187"/>
      <c r="G96" s="15">
        <v>88</v>
      </c>
      <c r="H96" s="32">
        <f>SUM(H97:H102)</f>
        <v>489419</v>
      </c>
      <c r="I96" s="32">
        <f>SUM(I97:I102)</f>
        <v>484001</v>
      </c>
    </row>
    <row r="97" spans="1:9" ht="31.9" customHeight="1" x14ac:dyDescent="0.2">
      <c r="A97" s="185" t="s">
        <v>137</v>
      </c>
      <c r="B97" s="185"/>
      <c r="C97" s="185"/>
      <c r="D97" s="185"/>
      <c r="E97" s="185"/>
      <c r="F97" s="185"/>
      <c r="G97" s="14">
        <v>89</v>
      </c>
      <c r="H97" s="31">
        <v>489419</v>
      </c>
      <c r="I97" s="31">
        <v>484001</v>
      </c>
    </row>
    <row r="98" spans="1:9" ht="12.75" customHeight="1" x14ac:dyDescent="0.2">
      <c r="A98" s="185" t="s">
        <v>138</v>
      </c>
      <c r="B98" s="185"/>
      <c r="C98" s="185"/>
      <c r="D98" s="185"/>
      <c r="E98" s="185"/>
      <c r="F98" s="185"/>
      <c r="G98" s="14">
        <v>90</v>
      </c>
      <c r="H98" s="31">
        <v>0</v>
      </c>
      <c r="I98" s="31">
        <v>0</v>
      </c>
    </row>
    <row r="99" spans="1:9" ht="12.75" customHeight="1" x14ac:dyDescent="0.2">
      <c r="A99" s="185" t="s">
        <v>139</v>
      </c>
      <c r="B99" s="185"/>
      <c r="C99" s="185"/>
      <c r="D99" s="185"/>
      <c r="E99" s="185"/>
      <c r="F99" s="185"/>
      <c r="G99" s="14">
        <v>91</v>
      </c>
      <c r="H99" s="31">
        <v>0</v>
      </c>
      <c r="I99" s="31">
        <v>0</v>
      </c>
    </row>
    <row r="100" spans="1:9" ht="12.75" customHeight="1" x14ac:dyDescent="0.2">
      <c r="A100" s="185" t="s">
        <v>140</v>
      </c>
      <c r="B100" s="185"/>
      <c r="C100" s="185"/>
      <c r="D100" s="185"/>
      <c r="E100" s="185"/>
      <c r="F100" s="185"/>
      <c r="G100" s="14">
        <v>92</v>
      </c>
      <c r="H100" s="31">
        <v>0</v>
      </c>
      <c r="I100" s="31">
        <v>0</v>
      </c>
    </row>
    <row r="101" spans="1:9" ht="12.75" customHeight="1" x14ac:dyDescent="0.2">
      <c r="A101" s="185" t="s">
        <v>141</v>
      </c>
      <c r="B101" s="185"/>
      <c r="C101" s="185"/>
      <c r="D101" s="185"/>
      <c r="E101" s="185"/>
      <c r="F101" s="185"/>
      <c r="G101" s="14">
        <v>93</v>
      </c>
      <c r="H101" s="31">
        <v>0</v>
      </c>
      <c r="I101" s="31">
        <v>0</v>
      </c>
    </row>
    <row r="102" spans="1:9" ht="12.75" customHeight="1" x14ac:dyDescent="0.2">
      <c r="A102" s="185" t="s">
        <v>142</v>
      </c>
      <c r="B102" s="185"/>
      <c r="C102" s="185"/>
      <c r="D102" s="185"/>
      <c r="E102" s="185"/>
      <c r="F102" s="185"/>
      <c r="G102" s="14">
        <v>94</v>
      </c>
      <c r="H102" s="31">
        <v>0</v>
      </c>
      <c r="I102" s="31">
        <v>0</v>
      </c>
    </row>
    <row r="103" spans="1:9" ht="12.75" customHeight="1" x14ac:dyDescent="0.2">
      <c r="A103" s="187" t="s">
        <v>143</v>
      </c>
      <c r="B103" s="187"/>
      <c r="C103" s="187"/>
      <c r="D103" s="187"/>
      <c r="E103" s="187"/>
      <c r="F103" s="187"/>
      <c r="G103" s="15">
        <v>95</v>
      </c>
      <c r="H103" s="32">
        <f>SUM(H104:H114)</f>
        <v>188228144</v>
      </c>
      <c r="I103" s="32">
        <f>SUM(I104:I114)</f>
        <v>416186623</v>
      </c>
    </row>
    <row r="104" spans="1:9" ht="12.75" customHeight="1" x14ac:dyDescent="0.2">
      <c r="A104" s="185" t="s">
        <v>144</v>
      </c>
      <c r="B104" s="185"/>
      <c r="C104" s="185"/>
      <c r="D104" s="185"/>
      <c r="E104" s="185"/>
      <c r="F104" s="185"/>
      <c r="G104" s="14">
        <v>96</v>
      </c>
      <c r="H104" s="31">
        <v>0</v>
      </c>
      <c r="I104" s="31">
        <v>0</v>
      </c>
    </row>
    <row r="105" spans="1:9" ht="24.6" customHeight="1" x14ac:dyDescent="0.2">
      <c r="A105" s="185" t="s">
        <v>145</v>
      </c>
      <c r="B105" s="185"/>
      <c r="C105" s="185"/>
      <c r="D105" s="185"/>
      <c r="E105" s="185"/>
      <c r="F105" s="185"/>
      <c r="G105" s="14">
        <v>97</v>
      </c>
      <c r="H105" s="31">
        <v>0</v>
      </c>
      <c r="I105" s="31">
        <v>0</v>
      </c>
    </row>
    <row r="106" spans="1:9" ht="12.75" customHeight="1" x14ac:dyDescent="0.2">
      <c r="A106" s="185" t="s">
        <v>146</v>
      </c>
      <c r="B106" s="185"/>
      <c r="C106" s="185"/>
      <c r="D106" s="185"/>
      <c r="E106" s="185"/>
      <c r="F106" s="185"/>
      <c r="G106" s="14">
        <v>98</v>
      </c>
      <c r="H106" s="31">
        <v>0</v>
      </c>
      <c r="I106" s="31">
        <v>0</v>
      </c>
    </row>
    <row r="107" spans="1:9" ht="21.6" customHeight="1" x14ac:dyDescent="0.2">
      <c r="A107" s="185" t="s">
        <v>147</v>
      </c>
      <c r="B107" s="185"/>
      <c r="C107" s="185"/>
      <c r="D107" s="185"/>
      <c r="E107" s="185"/>
      <c r="F107" s="185"/>
      <c r="G107" s="14">
        <v>99</v>
      </c>
      <c r="H107" s="31">
        <v>0</v>
      </c>
      <c r="I107" s="31">
        <v>0</v>
      </c>
    </row>
    <row r="108" spans="1:9" ht="12.75" customHeight="1" x14ac:dyDescent="0.2">
      <c r="A108" s="185" t="s">
        <v>148</v>
      </c>
      <c r="B108" s="185"/>
      <c r="C108" s="185"/>
      <c r="D108" s="185"/>
      <c r="E108" s="185"/>
      <c r="F108" s="185"/>
      <c r="G108" s="14">
        <v>100</v>
      </c>
      <c r="H108" s="31">
        <v>0</v>
      </c>
      <c r="I108" s="31">
        <v>0</v>
      </c>
    </row>
    <row r="109" spans="1:9" ht="12.75" customHeight="1" x14ac:dyDescent="0.2">
      <c r="A109" s="185" t="s">
        <v>149</v>
      </c>
      <c r="B109" s="185"/>
      <c r="C109" s="185"/>
      <c r="D109" s="185"/>
      <c r="E109" s="185"/>
      <c r="F109" s="185"/>
      <c r="G109" s="14">
        <v>101</v>
      </c>
      <c r="H109" s="31">
        <v>171956525</v>
      </c>
      <c r="I109" s="31">
        <v>244544763</v>
      </c>
    </row>
    <row r="110" spans="1:9" ht="12.75" customHeight="1" x14ac:dyDescent="0.2">
      <c r="A110" s="185" t="s">
        <v>150</v>
      </c>
      <c r="B110" s="185"/>
      <c r="C110" s="185"/>
      <c r="D110" s="185"/>
      <c r="E110" s="185"/>
      <c r="F110" s="185"/>
      <c r="G110" s="14">
        <v>102</v>
      </c>
      <c r="H110" s="31">
        <v>0</v>
      </c>
      <c r="I110" s="31">
        <v>0</v>
      </c>
    </row>
    <row r="111" spans="1:9" ht="12.75" customHeight="1" x14ac:dyDescent="0.2">
      <c r="A111" s="185" t="s">
        <v>151</v>
      </c>
      <c r="B111" s="185"/>
      <c r="C111" s="185"/>
      <c r="D111" s="185"/>
      <c r="E111" s="185"/>
      <c r="F111" s="185"/>
      <c r="G111" s="14">
        <v>103</v>
      </c>
      <c r="H111" s="31">
        <v>0</v>
      </c>
      <c r="I111" s="31">
        <v>0</v>
      </c>
    </row>
    <row r="112" spans="1:9" ht="12.75" customHeight="1" x14ac:dyDescent="0.2">
      <c r="A112" s="185" t="s">
        <v>152</v>
      </c>
      <c r="B112" s="185"/>
      <c r="C112" s="185"/>
      <c r="D112" s="185"/>
      <c r="E112" s="185"/>
      <c r="F112" s="185"/>
      <c r="G112" s="14">
        <v>104</v>
      </c>
      <c r="H112" s="31">
        <v>0</v>
      </c>
      <c r="I112" s="31">
        <v>0</v>
      </c>
    </row>
    <row r="113" spans="1:9" ht="12.75" customHeight="1" x14ac:dyDescent="0.2">
      <c r="A113" s="185" t="s">
        <v>153</v>
      </c>
      <c r="B113" s="185"/>
      <c r="C113" s="185"/>
      <c r="D113" s="185"/>
      <c r="E113" s="185"/>
      <c r="F113" s="185"/>
      <c r="G113" s="14">
        <v>105</v>
      </c>
      <c r="H113" s="31">
        <v>16271619</v>
      </c>
      <c r="I113" s="31">
        <v>171641860</v>
      </c>
    </row>
    <row r="114" spans="1:9" ht="12.75" customHeight="1" x14ac:dyDescent="0.2">
      <c r="A114" s="185" t="s">
        <v>154</v>
      </c>
      <c r="B114" s="185"/>
      <c r="C114" s="185"/>
      <c r="D114" s="185"/>
      <c r="E114" s="185"/>
      <c r="F114" s="185"/>
      <c r="G114" s="14">
        <v>106</v>
      </c>
      <c r="H114" s="31">
        <v>0</v>
      </c>
      <c r="I114" s="31">
        <v>0</v>
      </c>
    </row>
    <row r="115" spans="1:9" ht="12.75" customHeight="1" x14ac:dyDescent="0.2">
      <c r="A115" s="187" t="s">
        <v>155</v>
      </c>
      <c r="B115" s="187"/>
      <c r="C115" s="187"/>
      <c r="D115" s="187"/>
      <c r="E115" s="187"/>
      <c r="F115" s="187"/>
      <c r="G115" s="15">
        <v>107</v>
      </c>
      <c r="H115" s="32">
        <f>SUM(H116:H129)</f>
        <v>98090784</v>
      </c>
      <c r="I115" s="32">
        <f>SUM(I116:I129)</f>
        <v>59842494</v>
      </c>
    </row>
    <row r="116" spans="1:9" ht="12.75" customHeight="1" x14ac:dyDescent="0.2">
      <c r="A116" s="185" t="s">
        <v>156</v>
      </c>
      <c r="B116" s="185"/>
      <c r="C116" s="185"/>
      <c r="D116" s="185"/>
      <c r="E116" s="185"/>
      <c r="F116" s="185"/>
      <c r="G116" s="14">
        <v>108</v>
      </c>
      <c r="H116" s="31">
        <v>0</v>
      </c>
      <c r="I116" s="31">
        <v>0</v>
      </c>
    </row>
    <row r="117" spans="1:9" ht="22.15" customHeight="1" x14ac:dyDescent="0.2">
      <c r="A117" s="185" t="s">
        <v>157</v>
      </c>
      <c r="B117" s="185"/>
      <c r="C117" s="185"/>
      <c r="D117" s="185"/>
      <c r="E117" s="185"/>
      <c r="F117" s="185"/>
      <c r="G117" s="14">
        <v>109</v>
      </c>
      <c r="H117" s="31">
        <v>0</v>
      </c>
      <c r="I117" s="31">
        <v>0</v>
      </c>
    </row>
    <row r="118" spans="1:9" ht="12.75" customHeight="1" x14ac:dyDescent="0.2">
      <c r="A118" s="185" t="s">
        <v>158</v>
      </c>
      <c r="B118" s="185"/>
      <c r="C118" s="185"/>
      <c r="D118" s="185"/>
      <c r="E118" s="185"/>
      <c r="F118" s="185"/>
      <c r="G118" s="14">
        <v>110</v>
      </c>
      <c r="H118" s="31">
        <v>0</v>
      </c>
      <c r="I118" s="31">
        <v>0</v>
      </c>
    </row>
    <row r="119" spans="1:9" ht="23.45" customHeight="1" x14ac:dyDescent="0.2">
      <c r="A119" s="185" t="s">
        <v>159</v>
      </c>
      <c r="B119" s="185"/>
      <c r="C119" s="185"/>
      <c r="D119" s="185"/>
      <c r="E119" s="185"/>
      <c r="F119" s="185"/>
      <c r="G119" s="14">
        <v>111</v>
      </c>
      <c r="H119" s="31">
        <v>0</v>
      </c>
      <c r="I119" s="31">
        <v>0</v>
      </c>
    </row>
    <row r="120" spans="1:9" ht="12.75" customHeight="1" x14ac:dyDescent="0.2">
      <c r="A120" s="185" t="s">
        <v>160</v>
      </c>
      <c r="B120" s="185"/>
      <c r="C120" s="185"/>
      <c r="D120" s="185"/>
      <c r="E120" s="185"/>
      <c r="F120" s="185"/>
      <c r="G120" s="14">
        <v>112</v>
      </c>
      <c r="H120" s="31">
        <v>576461</v>
      </c>
      <c r="I120" s="31">
        <v>593619</v>
      </c>
    </row>
    <row r="121" spans="1:9" ht="12.75" customHeight="1" x14ac:dyDescent="0.2">
      <c r="A121" s="185" t="s">
        <v>161</v>
      </c>
      <c r="B121" s="185"/>
      <c r="C121" s="185"/>
      <c r="D121" s="185"/>
      <c r="E121" s="185"/>
      <c r="F121" s="185"/>
      <c r="G121" s="14">
        <v>113</v>
      </c>
      <c r="H121" s="31">
        <v>44955627</v>
      </c>
      <c r="I121" s="31">
        <v>19546737</v>
      </c>
    </row>
    <row r="122" spans="1:9" ht="12.75" customHeight="1" x14ac:dyDescent="0.2">
      <c r="A122" s="185" t="s">
        <v>162</v>
      </c>
      <c r="B122" s="185"/>
      <c r="C122" s="185"/>
      <c r="D122" s="185"/>
      <c r="E122" s="185"/>
      <c r="F122" s="185"/>
      <c r="G122" s="14">
        <v>114</v>
      </c>
      <c r="H122" s="31">
        <v>5680814</v>
      </c>
      <c r="I122" s="31">
        <v>5477083</v>
      </c>
    </row>
    <row r="123" spans="1:9" ht="12.75" customHeight="1" x14ac:dyDescent="0.2">
      <c r="A123" s="185" t="s">
        <v>163</v>
      </c>
      <c r="B123" s="185"/>
      <c r="C123" s="185"/>
      <c r="D123" s="185"/>
      <c r="E123" s="185"/>
      <c r="F123" s="185"/>
      <c r="G123" s="14">
        <v>115</v>
      </c>
      <c r="H123" s="31">
        <v>25394438</v>
      </c>
      <c r="I123" s="31">
        <v>10332888</v>
      </c>
    </row>
    <row r="124" spans="1:9" x14ac:dyDescent="0.2">
      <c r="A124" s="185" t="s">
        <v>164</v>
      </c>
      <c r="B124" s="185"/>
      <c r="C124" s="185"/>
      <c r="D124" s="185"/>
      <c r="E124" s="185"/>
      <c r="F124" s="185"/>
      <c r="G124" s="14">
        <v>116</v>
      </c>
      <c r="H124" s="31">
        <v>0</v>
      </c>
      <c r="I124" s="31">
        <v>0</v>
      </c>
    </row>
    <row r="125" spans="1:9" x14ac:dyDescent="0.2">
      <c r="A125" s="185" t="s">
        <v>165</v>
      </c>
      <c r="B125" s="185"/>
      <c r="C125" s="185"/>
      <c r="D125" s="185"/>
      <c r="E125" s="185"/>
      <c r="F125" s="185"/>
      <c r="G125" s="14">
        <v>117</v>
      </c>
      <c r="H125" s="31">
        <v>4672347</v>
      </c>
      <c r="I125" s="31">
        <v>4131091</v>
      </c>
    </row>
    <row r="126" spans="1:9" x14ac:dyDescent="0.2">
      <c r="A126" s="185" t="s">
        <v>166</v>
      </c>
      <c r="B126" s="185"/>
      <c r="C126" s="185"/>
      <c r="D126" s="185"/>
      <c r="E126" s="185"/>
      <c r="F126" s="185"/>
      <c r="G126" s="14">
        <v>118</v>
      </c>
      <c r="H126" s="31">
        <v>6635264</v>
      </c>
      <c r="I126" s="31">
        <v>1998658</v>
      </c>
    </row>
    <row r="127" spans="1:9" x14ac:dyDescent="0.2">
      <c r="A127" s="185" t="s">
        <v>167</v>
      </c>
      <c r="B127" s="185"/>
      <c r="C127" s="185"/>
      <c r="D127" s="185"/>
      <c r="E127" s="185"/>
      <c r="F127" s="185"/>
      <c r="G127" s="14">
        <v>119</v>
      </c>
      <c r="H127" s="31">
        <v>0</v>
      </c>
      <c r="I127" s="31">
        <v>0</v>
      </c>
    </row>
    <row r="128" spans="1:9" x14ac:dyDescent="0.2">
      <c r="A128" s="185" t="s">
        <v>168</v>
      </c>
      <c r="B128" s="185"/>
      <c r="C128" s="185"/>
      <c r="D128" s="185"/>
      <c r="E128" s="185"/>
      <c r="F128" s="185"/>
      <c r="G128" s="14">
        <v>120</v>
      </c>
      <c r="H128" s="31">
        <v>0</v>
      </c>
      <c r="I128" s="31">
        <v>0</v>
      </c>
    </row>
    <row r="129" spans="1:9" x14ac:dyDescent="0.2">
      <c r="A129" s="185" t="s">
        <v>169</v>
      </c>
      <c r="B129" s="185"/>
      <c r="C129" s="185"/>
      <c r="D129" s="185"/>
      <c r="E129" s="185"/>
      <c r="F129" s="185"/>
      <c r="G129" s="14">
        <v>121</v>
      </c>
      <c r="H129" s="31">
        <v>10175833</v>
      </c>
      <c r="I129" s="31">
        <v>17762418</v>
      </c>
    </row>
    <row r="130" spans="1:9" ht="22.15" customHeight="1" x14ac:dyDescent="0.2">
      <c r="A130" s="201" t="s">
        <v>170</v>
      </c>
      <c r="B130" s="201"/>
      <c r="C130" s="201"/>
      <c r="D130" s="201"/>
      <c r="E130" s="201"/>
      <c r="F130" s="201"/>
      <c r="G130" s="14">
        <v>122</v>
      </c>
      <c r="H130" s="31">
        <v>1859879</v>
      </c>
      <c r="I130" s="31">
        <v>855316</v>
      </c>
    </row>
    <row r="131" spans="1:9" x14ac:dyDescent="0.2">
      <c r="A131" s="187" t="s">
        <v>171</v>
      </c>
      <c r="B131" s="187"/>
      <c r="C131" s="187"/>
      <c r="D131" s="187"/>
      <c r="E131" s="187"/>
      <c r="F131" s="187"/>
      <c r="G131" s="15">
        <v>123</v>
      </c>
      <c r="H131" s="32">
        <f>H75+H96+H103+H115+H130</f>
        <v>948911977</v>
      </c>
      <c r="I131" s="32">
        <f>I75+I96+I103+I115+I130</f>
        <v>1087390491</v>
      </c>
    </row>
    <row r="132" spans="1:9" x14ac:dyDescent="0.2">
      <c r="A132" s="201" t="s">
        <v>172</v>
      </c>
      <c r="B132" s="201"/>
      <c r="C132" s="201"/>
      <c r="D132" s="201"/>
      <c r="E132" s="201"/>
      <c r="F132" s="201"/>
      <c r="G132" s="14">
        <v>124</v>
      </c>
      <c r="H132" s="31">
        <v>0</v>
      </c>
      <c r="I132" s="31">
        <v>0</v>
      </c>
    </row>
  </sheetData>
  <mergeCells count="132">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 ref="A42:F42"/>
    <mergeCell ref="A43:F43"/>
    <mergeCell ref="A48:F48"/>
    <mergeCell ref="A49:F49"/>
    <mergeCell ref="A89:F89"/>
    <mergeCell ref="A90:F90"/>
    <mergeCell ref="A64:F64"/>
    <mergeCell ref="A65:F65"/>
    <mergeCell ref="A66:F6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4:F94"/>
    <mergeCell ref="A95:F95"/>
    <mergeCell ref="A98:F98"/>
    <mergeCell ref="A99:F99"/>
    <mergeCell ref="A100:F100"/>
    <mergeCell ref="A101:F101"/>
    <mergeCell ref="A104:F104"/>
    <mergeCell ref="A105:F105"/>
    <mergeCell ref="A106:F106"/>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9">
    <dataValidation type="whole" operator="greaterThanOrEqual" allowBlank="1" showInputMessage="1" showErrorMessage="1" errorTitle="Incorrect entry" error="You can enter only positive whole numbers."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xr:uid="{00000000-0002-0000-0100-000000000000}">
      <formula1>0</formula1>
    </dataValidation>
    <dataValidation type="whole" operator="notEqual" allowBlank="1" showInputMessage="1" showErrorMessage="1" errorTitle="Incorrect entry" error="You can enter only whole numbers. This ADP code can have a negative sign."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xr:uid="{00000000-0002-0000-0100-000001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2000000}">
      <formula1>9999999999</formula1>
    </dataValidation>
    <dataValidation type="whole" operator="notEqual" allowBlank="1" showInputMessage="1" showErrorMessage="1" errorTitle="Incorrect entry" error="You can enter only positive or negative whole numbers."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xr:uid="{00000000-0002-0000-0100-000003000000}">
      <formula1>999999999999</formula1>
    </dataValidation>
    <dataValidation type="whole" operator="notEqual" allowBlank="1" showInputMessage="1" showErrorMessage="1" errorTitle="Incorrect entry" error="You can enter only whole numbers."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xr:uid="{00000000-0002-0000-0100-000004000000}">
      <formula1>999999999999</formula1>
    </dataValidation>
    <dataValidation type="whole" operator="notEqual" allowBlank="1" showInputMessage="1" showErrorMessage="1" errorTitle="Incorrect entry" error="You can enter only whole numbers or a zero" sqref="H75:I75 H89:I89 H92:I92 H78:I78 H85:I85" xr:uid="{00000000-0002-0000-0100-000005000000}">
      <formula1>999999999999</formula1>
    </dataValidation>
    <dataValidation type="whole" operator="greaterThanOrEqual" allowBlank="1" showInputMessage="1" showErrorMessage="1" errorTitle="Incorrect entry" error="You can enter only positive whole numbers or a zero" sqref="H72:I73 H44:I45 H53:I53 H60:I60 H8:I10 H17:I17 H27:I27 H38:I38 H96:I96 H103:I103 H115:I115 H131:I132" xr:uid="{00000000-0002-0000-0100-000006000000}">
      <formula1>0</formula1>
    </dataValidation>
    <dataValidation type="whole" operator="greaterThanOrEqual" allowBlank="1" showInputMessage="1" showErrorMessage="1" errorTitle="Pogrešan upis" error="Dopušten je upis samo pozitivnih cjelobrojnih vrijednosti ili nule" sqref="H18:I26 H93:I94 H104:I114 H11:I16 H39:I43 H97:I102 H28:I37 H46:I52 H54:I59 H61:I71 H76:I76 H90:I91 H116:I130" xr:uid="{E1749B93-A605-402A-A7FF-CC6DAE7B9032}">
      <formula1>0</formula1>
    </dataValidation>
    <dataValidation type="whole" operator="notEqual" allowBlank="1" showInputMessage="1" showErrorMessage="1" errorTitle="Pogrešan upis" error="Dopušten je upis samo cjelobrojnih vrijednosti ili nule" sqref="H86:I88 H79:I84 H77:I77 H95:I95" xr:uid="{54F4CBAA-471B-4819-B433-026F5E226B25}">
      <formula1>999999999999</formula1>
    </dataValidation>
  </dataValidations>
  <pageMargins left="0.74803149606299213" right="0.74803149606299213" top="0.39370078740157483" bottom="0.39370078740157483" header="0.51181102362204722" footer="0.51181102362204722"/>
  <pageSetup paperSize="9" scale="74" orientation="portrait" r:id="rId1"/>
  <rowBreaks count="1" manualBreakCount="1">
    <brk id="73"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05"/>
  <sheetViews>
    <sheetView zoomScaleNormal="100" zoomScaleSheetLayoutView="110" workbookViewId="0">
      <selection sqref="A1:K105"/>
    </sheetView>
  </sheetViews>
  <sheetFormatPr defaultRowHeight="12.75" x14ac:dyDescent="0.2"/>
  <cols>
    <col min="1" max="7" width="9.140625" style="1"/>
    <col min="8" max="11" width="14.7109375" style="34" customWidth="1"/>
    <col min="12" max="263" width="9.140625" style="1"/>
    <col min="264" max="264" width="9.85546875" style="1" bestFit="1" customWidth="1"/>
    <col min="265" max="265" width="11.7109375" style="1" bestFit="1" customWidth="1"/>
    <col min="266" max="519" width="9.140625" style="1"/>
    <col min="520" max="520" width="9.85546875" style="1" bestFit="1" customWidth="1"/>
    <col min="521" max="521" width="11.7109375" style="1" bestFit="1" customWidth="1"/>
    <col min="522" max="775" width="9.140625" style="1"/>
    <col min="776" max="776" width="9.85546875" style="1" bestFit="1" customWidth="1"/>
    <col min="777" max="777" width="11.7109375" style="1" bestFit="1" customWidth="1"/>
    <col min="778" max="1031" width="9.140625" style="1"/>
    <col min="1032" max="1032" width="9.85546875" style="1" bestFit="1" customWidth="1"/>
    <col min="1033" max="1033" width="11.7109375" style="1" bestFit="1" customWidth="1"/>
    <col min="1034" max="1287" width="9.140625" style="1"/>
    <col min="1288" max="1288" width="9.85546875" style="1" bestFit="1" customWidth="1"/>
    <col min="1289" max="1289" width="11.7109375" style="1" bestFit="1" customWidth="1"/>
    <col min="1290" max="1543" width="9.140625" style="1"/>
    <col min="1544" max="1544" width="9.85546875" style="1" bestFit="1" customWidth="1"/>
    <col min="1545" max="1545" width="11.7109375" style="1" bestFit="1" customWidth="1"/>
    <col min="1546" max="1799" width="9.140625" style="1"/>
    <col min="1800" max="1800" width="9.85546875" style="1" bestFit="1" customWidth="1"/>
    <col min="1801" max="1801" width="11.7109375" style="1" bestFit="1" customWidth="1"/>
    <col min="1802" max="2055" width="9.140625" style="1"/>
    <col min="2056" max="2056" width="9.85546875" style="1" bestFit="1" customWidth="1"/>
    <col min="2057" max="2057" width="11.7109375" style="1" bestFit="1" customWidth="1"/>
    <col min="2058" max="2311" width="9.140625" style="1"/>
    <col min="2312" max="2312" width="9.85546875" style="1" bestFit="1" customWidth="1"/>
    <col min="2313" max="2313" width="11.7109375" style="1" bestFit="1" customWidth="1"/>
    <col min="2314" max="2567" width="9.140625" style="1"/>
    <col min="2568" max="2568" width="9.85546875" style="1" bestFit="1" customWidth="1"/>
    <col min="2569" max="2569" width="11.7109375" style="1" bestFit="1" customWidth="1"/>
    <col min="2570" max="2823" width="9.140625" style="1"/>
    <col min="2824" max="2824" width="9.85546875" style="1" bestFit="1" customWidth="1"/>
    <col min="2825" max="2825" width="11.7109375" style="1" bestFit="1" customWidth="1"/>
    <col min="2826" max="3079" width="9.140625" style="1"/>
    <col min="3080" max="3080" width="9.85546875" style="1" bestFit="1" customWidth="1"/>
    <col min="3081" max="3081" width="11.7109375" style="1" bestFit="1" customWidth="1"/>
    <col min="3082" max="3335" width="9.140625" style="1"/>
    <col min="3336" max="3336" width="9.85546875" style="1" bestFit="1" customWidth="1"/>
    <col min="3337" max="3337" width="11.7109375" style="1" bestFit="1" customWidth="1"/>
    <col min="3338" max="3591" width="9.140625" style="1"/>
    <col min="3592" max="3592" width="9.85546875" style="1" bestFit="1" customWidth="1"/>
    <col min="3593" max="3593" width="11.7109375" style="1" bestFit="1" customWidth="1"/>
    <col min="3594" max="3847" width="9.140625" style="1"/>
    <col min="3848" max="3848" width="9.85546875" style="1" bestFit="1" customWidth="1"/>
    <col min="3849" max="3849" width="11.7109375" style="1" bestFit="1" customWidth="1"/>
    <col min="3850" max="4103" width="9.140625" style="1"/>
    <col min="4104" max="4104" width="9.85546875" style="1" bestFit="1" customWidth="1"/>
    <col min="4105" max="4105" width="11.7109375" style="1" bestFit="1" customWidth="1"/>
    <col min="4106" max="4359" width="9.140625" style="1"/>
    <col min="4360" max="4360" width="9.85546875" style="1" bestFit="1" customWidth="1"/>
    <col min="4361" max="4361" width="11.7109375" style="1" bestFit="1" customWidth="1"/>
    <col min="4362" max="4615" width="9.140625" style="1"/>
    <col min="4616" max="4616" width="9.85546875" style="1" bestFit="1" customWidth="1"/>
    <col min="4617" max="4617" width="11.7109375" style="1" bestFit="1" customWidth="1"/>
    <col min="4618" max="4871" width="9.140625" style="1"/>
    <col min="4872" max="4872" width="9.85546875" style="1" bestFit="1" customWidth="1"/>
    <col min="4873" max="4873" width="11.7109375" style="1" bestFit="1" customWidth="1"/>
    <col min="4874" max="5127" width="9.140625" style="1"/>
    <col min="5128" max="5128" width="9.85546875" style="1" bestFit="1" customWidth="1"/>
    <col min="5129" max="5129" width="11.7109375" style="1" bestFit="1" customWidth="1"/>
    <col min="5130" max="5383" width="9.140625" style="1"/>
    <col min="5384" max="5384" width="9.85546875" style="1" bestFit="1" customWidth="1"/>
    <col min="5385" max="5385" width="11.7109375" style="1" bestFit="1" customWidth="1"/>
    <col min="5386" max="5639" width="9.140625" style="1"/>
    <col min="5640" max="5640" width="9.85546875" style="1" bestFit="1" customWidth="1"/>
    <col min="5641" max="5641" width="11.7109375" style="1" bestFit="1" customWidth="1"/>
    <col min="5642" max="5895" width="9.140625" style="1"/>
    <col min="5896" max="5896" width="9.85546875" style="1" bestFit="1" customWidth="1"/>
    <col min="5897" max="5897" width="11.7109375" style="1" bestFit="1" customWidth="1"/>
    <col min="5898" max="6151" width="9.140625" style="1"/>
    <col min="6152" max="6152" width="9.85546875" style="1" bestFit="1" customWidth="1"/>
    <col min="6153" max="6153" width="11.7109375" style="1" bestFit="1" customWidth="1"/>
    <col min="6154" max="6407" width="9.140625" style="1"/>
    <col min="6408" max="6408" width="9.85546875" style="1" bestFit="1" customWidth="1"/>
    <col min="6409" max="6409" width="11.7109375" style="1" bestFit="1" customWidth="1"/>
    <col min="6410" max="6663" width="9.140625" style="1"/>
    <col min="6664" max="6664" width="9.85546875" style="1" bestFit="1" customWidth="1"/>
    <col min="6665" max="6665" width="11.7109375" style="1" bestFit="1" customWidth="1"/>
    <col min="6666" max="6919" width="9.140625" style="1"/>
    <col min="6920" max="6920" width="9.85546875" style="1" bestFit="1" customWidth="1"/>
    <col min="6921" max="6921" width="11.7109375" style="1" bestFit="1" customWidth="1"/>
    <col min="6922" max="7175" width="9.140625" style="1"/>
    <col min="7176" max="7176" width="9.85546875" style="1" bestFit="1" customWidth="1"/>
    <col min="7177" max="7177" width="11.7109375" style="1" bestFit="1" customWidth="1"/>
    <col min="7178" max="7431" width="9.140625" style="1"/>
    <col min="7432" max="7432" width="9.85546875" style="1" bestFit="1" customWidth="1"/>
    <col min="7433" max="7433" width="11.7109375" style="1" bestFit="1" customWidth="1"/>
    <col min="7434" max="7687" width="9.140625" style="1"/>
    <col min="7688" max="7688" width="9.85546875" style="1" bestFit="1" customWidth="1"/>
    <col min="7689" max="7689" width="11.7109375" style="1" bestFit="1" customWidth="1"/>
    <col min="7690" max="7943" width="9.140625" style="1"/>
    <col min="7944" max="7944" width="9.85546875" style="1" bestFit="1" customWidth="1"/>
    <col min="7945" max="7945" width="11.7109375" style="1" bestFit="1" customWidth="1"/>
    <col min="7946" max="8199" width="9.140625" style="1"/>
    <col min="8200" max="8200" width="9.85546875" style="1" bestFit="1" customWidth="1"/>
    <col min="8201" max="8201" width="11.7109375" style="1" bestFit="1" customWidth="1"/>
    <col min="8202" max="8455" width="9.140625" style="1"/>
    <col min="8456" max="8456" width="9.85546875" style="1" bestFit="1" customWidth="1"/>
    <col min="8457" max="8457" width="11.7109375" style="1" bestFit="1" customWidth="1"/>
    <col min="8458" max="8711" width="9.140625" style="1"/>
    <col min="8712" max="8712" width="9.85546875" style="1" bestFit="1" customWidth="1"/>
    <col min="8713" max="8713" width="11.7109375" style="1" bestFit="1" customWidth="1"/>
    <col min="8714" max="8967" width="9.140625" style="1"/>
    <col min="8968" max="8968" width="9.85546875" style="1" bestFit="1" customWidth="1"/>
    <col min="8969" max="8969" width="11.7109375" style="1" bestFit="1" customWidth="1"/>
    <col min="8970" max="9223" width="9.140625" style="1"/>
    <col min="9224" max="9224" width="9.85546875" style="1" bestFit="1" customWidth="1"/>
    <col min="9225" max="9225" width="11.7109375" style="1" bestFit="1" customWidth="1"/>
    <col min="9226" max="9479" width="9.140625" style="1"/>
    <col min="9480" max="9480" width="9.85546875" style="1" bestFit="1" customWidth="1"/>
    <col min="9481" max="9481" width="11.7109375" style="1" bestFit="1" customWidth="1"/>
    <col min="9482" max="9735" width="9.140625" style="1"/>
    <col min="9736" max="9736" width="9.85546875" style="1" bestFit="1" customWidth="1"/>
    <col min="9737" max="9737" width="11.7109375" style="1" bestFit="1" customWidth="1"/>
    <col min="9738" max="9991" width="9.140625" style="1"/>
    <col min="9992" max="9992" width="9.85546875" style="1" bestFit="1" customWidth="1"/>
    <col min="9993" max="9993" width="11.7109375" style="1" bestFit="1" customWidth="1"/>
    <col min="9994" max="10247" width="9.140625" style="1"/>
    <col min="10248" max="10248" width="9.85546875" style="1" bestFit="1" customWidth="1"/>
    <col min="10249" max="10249" width="11.7109375" style="1" bestFit="1" customWidth="1"/>
    <col min="10250" max="10503" width="9.140625" style="1"/>
    <col min="10504" max="10504" width="9.85546875" style="1" bestFit="1" customWidth="1"/>
    <col min="10505" max="10505" width="11.7109375" style="1" bestFit="1" customWidth="1"/>
    <col min="10506" max="10759" width="9.140625" style="1"/>
    <col min="10760" max="10760" width="9.85546875" style="1" bestFit="1" customWidth="1"/>
    <col min="10761" max="10761" width="11.7109375" style="1" bestFit="1" customWidth="1"/>
    <col min="10762" max="11015" width="9.140625" style="1"/>
    <col min="11016" max="11016" width="9.85546875" style="1" bestFit="1" customWidth="1"/>
    <col min="11017" max="11017" width="11.7109375" style="1" bestFit="1" customWidth="1"/>
    <col min="11018" max="11271" width="9.140625" style="1"/>
    <col min="11272" max="11272" width="9.85546875" style="1" bestFit="1" customWidth="1"/>
    <col min="11273" max="11273" width="11.7109375" style="1" bestFit="1" customWidth="1"/>
    <col min="11274" max="11527" width="9.140625" style="1"/>
    <col min="11528" max="11528" width="9.85546875" style="1" bestFit="1" customWidth="1"/>
    <col min="11529" max="11529" width="11.7109375" style="1" bestFit="1" customWidth="1"/>
    <col min="11530" max="11783" width="9.140625" style="1"/>
    <col min="11784" max="11784" width="9.85546875" style="1" bestFit="1" customWidth="1"/>
    <col min="11785" max="11785" width="11.7109375" style="1" bestFit="1" customWidth="1"/>
    <col min="11786" max="12039" width="9.140625" style="1"/>
    <col min="12040" max="12040" width="9.85546875" style="1" bestFit="1" customWidth="1"/>
    <col min="12041" max="12041" width="11.7109375" style="1" bestFit="1" customWidth="1"/>
    <col min="12042" max="12295" width="9.140625" style="1"/>
    <col min="12296" max="12296" width="9.85546875" style="1" bestFit="1" customWidth="1"/>
    <col min="12297" max="12297" width="11.7109375" style="1" bestFit="1" customWidth="1"/>
    <col min="12298" max="12551" width="9.140625" style="1"/>
    <col min="12552" max="12552" width="9.85546875" style="1" bestFit="1" customWidth="1"/>
    <col min="12553" max="12553" width="11.7109375" style="1" bestFit="1" customWidth="1"/>
    <col min="12554" max="12807" width="9.140625" style="1"/>
    <col min="12808" max="12808" width="9.85546875" style="1" bestFit="1" customWidth="1"/>
    <col min="12809" max="12809" width="11.7109375" style="1" bestFit="1" customWidth="1"/>
    <col min="12810" max="13063" width="9.140625" style="1"/>
    <col min="13064" max="13064" width="9.85546875" style="1" bestFit="1" customWidth="1"/>
    <col min="13065" max="13065" width="11.7109375" style="1" bestFit="1" customWidth="1"/>
    <col min="13066" max="13319" width="9.140625" style="1"/>
    <col min="13320" max="13320" width="9.85546875" style="1" bestFit="1" customWidth="1"/>
    <col min="13321" max="13321" width="11.7109375" style="1" bestFit="1" customWidth="1"/>
    <col min="13322" max="13575" width="9.140625" style="1"/>
    <col min="13576" max="13576" width="9.85546875" style="1" bestFit="1" customWidth="1"/>
    <col min="13577" max="13577" width="11.7109375" style="1" bestFit="1" customWidth="1"/>
    <col min="13578" max="13831" width="9.140625" style="1"/>
    <col min="13832" max="13832" width="9.85546875" style="1" bestFit="1" customWidth="1"/>
    <col min="13833" max="13833" width="11.7109375" style="1" bestFit="1" customWidth="1"/>
    <col min="13834" max="14087" width="9.140625" style="1"/>
    <col min="14088" max="14088" width="9.85546875" style="1" bestFit="1" customWidth="1"/>
    <col min="14089" max="14089" width="11.7109375" style="1" bestFit="1" customWidth="1"/>
    <col min="14090" max="14343" width="9.140625" style="1"/>
    <col min="14344" max="14344" width="9.85546875" style="1" bestFit="1" customWidth="1"/>
    <col min="14345" max="14345" width="11.7109375" style="1" bestFit="1" customWidth="1"/>
    <col min="14346" max="14599" width="9.140625" style="1"/>
    <col min="14600" max="14600" width="9.85546875" style="1" bestFit="1" customWidth="1"/>
    <col min="14601" max="14601" width="11.7109375" style="1" bestFit="1" customWidth="1"/>
    <col min="14602" max="14855" width="9.140625" style="1"/>
    <col min="14856" max="14856" width="9.85546875" style="1" bestFit="1" customWidth="1"/>
    <col min="14857" max="14857" width="11.7109375" style="1" bestFit="1" customWidth="1"/>
    <col min="14858" max="15111" width="9.140625" style="1"/>
    <col min="15112" max="15112" width="9.85546875" style="1" bestFit="1" customWidth="1"/>
    <col min="15113" max="15113" width="11.7109375" style="1" bestFit="1" customWidth="1"/>
    <col min="15114" max="15367" width="9.140625" style="1"/>
    <col min="15368" max="15368" width="9.85546875" style="1" bestFit="1" customWidth="1"/>
    <col min="15369" max="15369" width="11.7109375" style="1" bestFit="1" customWidth="1"/>
    <col min="15370" max="15623" width="9.140625" style="1"/>
    <col min="15624" max="15624" width="9.85546875" style="1" bestFit="1" customWidth="1"/>
    <col min="15625" max="15625" width="11.7109375" style="1" bestFit="1" customWidth="1"/>
    <col min="15626" max="15879" width="9.140625" style="1"/>
    <col min="15880" max="15880" width="9.85546875" style="1" bestFit="1" customWidth="1"/>
    <col min="15881" max="15881" width="11.7109375" style="1" bestFit="1" customWidth="1"/>
    <col min="15882" max="16135" width="9.140625" style="1"/>
    <col min="16136" max="16136" width="9.85546875" style="1" bestFit="1" customWidth="1"/>
    <col min="16137" max="16137" width="11.7109375" style="1" bestFit="1" customWidth="1"/>
    <col min="16138" max="16384" width="9.140625" style="1"/>
  </cols>
  <sheetData>
    <row r="1" spans="1:11" x14ac:dyDescent="0.2">
      <c r="A1" s="224" t="s">
        <v>173</v>
      </c>
      <c r="B1" s="189"/>
      <c r="C1" s="189"/>
      <c r="D1" s="189"/>
      <c r="E1" s="189"/>
      <c r="F1" s="189"/>
      <c r="G1" s="189"/>
      <c r="H1" s="189"/>
      <c r="I1" s="189"/>
    </row>
    <row r="2" spans="1:11" x14ac:dyDescent="0.2">
      <c r="A2" s="223" t="s">
        <v>519</v>
      </c>
      <c r="B2" s="191"/>
      <c r="C2" s="191"/>
      <c r="D2" s="191"/>
      <c r="E2" s="191"/>
      <c r="F2" s="191"/>
      <c r="G2" s="191"/>
      <c r="H2" s="191"/>
      <c r="I2" s="191"/>
      <c r="J2" s="86"/>
      <c r="K2" s="86"/>
    </row>
    <row r="3" spans="1:11" x14ac:dyDescent="0.2">
      <c r="A3" s="211" t="s">
        <v>174</v>
      </c>
      <c r="B3" s="212"/>
      <c r="C3" s="212"/>
      <c r="D3" s="212"/>
      <c r="E3" s="212"/>
      <c r="F3" s="212"/>
      <c r="G3" s="212"/>
      <c r="H3" s="212"/>
      <c r="I3" s="212"/>
      <c r="J3" s="213"/>
      <c r="K3" s="213"/>
    </row>
    <row r="4" spans="1:11" x14ac:dyDescent="0.2">
      <c r="A4" s="214" t="s">
        <v>513</v>
      </c>
      <c r="B4" s="215"/>
      <c r="C4" s="215"/>
      <c r="D4" s="215"/>
      <c r="E4" s="215"/>
      <c r="F4" s="215"/>
      <c r="G4" s="215"/>
      <c r="H4" s="215"/>
      <c r="I4" s="215"/>
      <c r="J4" s="216"/>
      <c r="K4" s="216"/>
    </row>
    <row r="5" spans="1:11" ht="22.15" customHeight="1" x14ac:dyDescent="0.2">
      <c r="A5" s="208" t="s">
        <v>175</v>
      </c>
      <c r="B5" s="199"/>
      <c r="C5" s="199"/>
      <c r="D5" s="199"/>
      <c r="E5" s="199"/>
      <c r="F5" s="199"/>
      <c r="G5" s="208" t="s">
        <v>176</v>
      </c>
      <c r="H5" s="209" t="s">
        <v>177</v>
      </c>
      <c r="I5" s="210"/>
      <c r="J5" s="209" t="s">
        <v>178</v>
      </c>
      <c r="K5" s="210"/>
    </row>
    <row r="6" spans="1:11" x14ac:dyDescent="0.2">
      <c r="A6" s="199"/>
      <c r="B6" s="199"/>
      <c r="C6" s="199"/>
      <c r="D6" s="199"/>
      <c r="E6" s="199"/>
      <c r="F6" s="199"/>
      <c r="G6" s="199"/>
      <c r="H6" s="17" t="s">
        <v>179</v>
      </c>
      <c r="I6" s="17" t="s">
        <v>180</v>
      </c>
      <c r="J6" s="17" t="s">
        <v>181</v>
      </c>
      <c r="K6" s="17" t="s">
        <v>182</v>
      </c>
    </row>
    <row r="7" spans="1:11" x14ac:dyDescent="0.2">
      <c r="A7" s="219">
        <v>1</v>
      </c>
      <c r="B7" s="197"/>
      <c r="C7" s="197"/>
      <c r="D7" s="197"/>
      <c r="E7" s="197"/>
      <c r="F7" s="197"/>
      <c r="G7" s="16">
        <v>2</v>
      </c>
      <c r="H7" s="17">
        <v>3</v>
      </c>
      <c r="I7" s="17">
        <v>4</v>
      </c>
      <c r="J7" s="17">
        <v>5</v>
      </c>
      <c r="K7" s="17">
        <v>6</v>
      </c>
    </row>
    <row r="8" spans="1:11" x14ac:dyDescent="0.2">
      <c r="A8" s="220" t="s">
        <v>183</v>
      </c>
      <c r="B8" s="220"/>
      <c r="C8" s="220"/>
      <c r="D8" s="220"/>
      <c r="E8" s="220"/>
      <c r="F8" s="220"/>
      <c r="G8" s="18">
        <v>125</v>
      </c>
      <c r="H8" s="35">
        <f>SUM(H9:H13)</f>
        <v>140298296</v>
      </c>
      <c r="I8" s="35">
        <f>SUM(I9:I13)</f>
        <v>12641055</v>
      </c>
      <c r="J8" s="35">
        <f>SUM(J9:J13)</f>
        <v>83633340</v>
      </c>
      <c r="K8" s="35">
        <f>SUM(K9:K13)</f>
        <v>7247813</v>
      </c>
    </row>
    <row r="9" spans="1:11" x14ac:dyDescent="0.2">
      <c r="A9" s="185" t="s">
        <v>184</v>
      </c>
      <c r="B9" s="185"/>
      <c r="C9" s="185"/>
      <c r="D9" s="185"/>
      <c r="E9" s="185"/>
      <c r="F9" s="185"/>
      <c r="G9" s="14">
        <v>126</v>
      </c>
      <c r="H9" s="31">
        <v>0</v>
      </c>
      <c r="I9" s="31">
        <v>0</v>
      </c>
      <c r="J9" s="31">
        <v>0</v>
      </c>
      <c r="K9" s="31">
        <v>0</v>
      </c>
    </row>
    <row r="10" spans="1:11" x14ac:dyDescent="0.2">
      <c r="A10" s="185" t="s">
        <v>185</v>
      </c>
      <c r="B10" s="185"/>
      <c r="C10" s="185"/>
      <c r="D10" s="185"/>
      <c r="E10" s="185"/>
      <c r="F10" s="185"/>
      <c r="G10" s="14">
        <v>127</v>
      </c>
      <c r="H10" s="31">
        <v>117301269</v>
      </c>
      <c r="I10" s="31">
        <v>6320704</v>
      </c>
      <c r="J10" s="31">
        <v>68859588</v>
      </c>
      <c r="K10" s="31">
        <v>2594576</v>
      </c>
    </row>
    <row r="11" spans="1:11" x14ac:dyDescent="0.2">
      <c r="A11" s="185" t="s">
        <v>186</v>
      </c>
      <c r="B11" s="185"/>
      <c r="C11" s="185"/>
      <c r="D11" s="185"/>
      <c r="E11" s="185"/>
      <c r="F11" s="185"/>
      <c r="G11" s="14">
        <v>128</v>
      </c>
      <c r="H11" s="31">
        <v>0</v>
      </c>
      <c r="I11" s="31">
        <v>0</v>
      </c>
      <c r="J11" s="31">
        <v>0</v>
      </c>
      <c r="K11" s="31">
        <v>0</v>
      </c>
    </row>
    <row r="12" spans="1:11" x14ac:dyDescent="0.2">
      <c r="A12" s="185" t="s">
        <v>187</v>
      </c>
      <c r="B12" s="185"/>
      <c r="C12" s="185"/>
      <c r="D12" s="185"/>
      <c r="E12" s="185"/>
      <c r="F12" s="185"/>
      <c r="G12" s="14">
        <v>129</v>
      </c>
      <c r="H12" s="31">
        <v>0</v>
      </c>
      <c r="I12" s="31">
        <v>0</v>
      </c>
      <c r="J12" s="31">
        <v>0</v>
      </c>
      <c r="K12" s="31">
        <v>0</v>
      </c>
    </row>
    <row r="13" spans="1:11" x14ac:dyDescent="0.2">
      <c r="A13" s="185" t="s">
        <v>188</v>
      </c>
      <c r="B13" s="185"/>
      <c r="C13" s="185"/>
      <c r="D13" s="185"/>
      <c r="E13" s="185"/>
      <c r="F13" s="185"/>
      <c r="G13" s="14">
        <v>130</v>
      </c>
      <c r="H13" s="31">
        <v>22997027</v>
      </c>
      <c r="I13" s="31">
        <v>6320351</v>
      </c>
      <c r="J13" s="31">
        <v>14773752</v>
      </c>
      <c r="K13" s="31">
        <v>4653237</v>
      </c>
    </row>
    <row r="14" spans="1:11" ht="22.15" customHeight="1" x14ac:dyDescent="0.2">
      <c r="A14" s="220" t="s">
        <v>189</v>
      </c>
      <c r="B14" s="220"/>
      <c r="C14" s="220"/>
      <c r="D14" s="220"/>
      <c r="E14" s="220"/>
      <c r="F14" s="220"/>
      <c r="G14" s="18">
        <v>131</v>
      </c>
      <c r="H14" s="35">
        <f>H15+H16+H20+H24+H25+H26+H29+H36</f>
        <v>135904541</v>
      </c>
      <c r="I14" s="35">
        <f>I15+I16+I20+I24+I25+I26+I29+I36</f>
        <v>35941707</v>
      </c>
      <c r="J14" s="35">
        <f>J15+J16+J20+J24+J25+J26+J29+J36</f>
        <v>124029610</v>
      </c>
      <c r="K14" s="35">
        <f>K15+K16+K20+K24+K25+K26+K29+K36</f>
        <v>28664654</v>
      </c>
    </row>
    <row r="15" spans="1:11" x14ac:dyDescent="0.2">
      <c r="A15" s="185" t="s">
        <v>190</v>
      </c>
      <c r="B15" s="185"/>
      <c r="C15" s="185"/>
      <c r="D15" s="185"/>
      <c r="E15" s="185"/>
      <c r="F15" s="185"/>
      <c r="G15" s="14">
        <v>132</v>
      </c>
      <c r="H15" s="31">
        <v>0</v>
      </c>
      <c r="I15" s="31">
        <v>0</v>
      </c>
      <c r="J15" s="31">
        <v>0</v>
      </c>
      <c r="K15" s="31">
        <v>0</v>
      </c>
    </row>
    <row r="16" spans="1:11" x14ac:dyDescent="0.2">
      <c r="A16" s="228" t="s">
        <v>191</v>
      </c>
      <c r="B16" s="228"/>
      <c r="C16" s="228"/>
      <c r="D16" s="228"/>
      <c r="E16" s="228"/>
      <c r="F16" s="228"/>
      <c r="G16" s="18">
        <v>133</v>
      </c>
      <c r="H16" s="35">
        <f>SUM(H17:H19)</f>
        <v>52970726</v>
      </c>
      <c r="I16" s="35">
        <f>SUM(I17:I19)</f>
        <v>13645803</v>
      </c>
      <c r="J16" s="35">
        <f>SUM(J17:J19)</f>
        <v>36834721</v>
      </c>
      <c r="K16" s="35">
        <f>SUM(K17:K19)</f>
        <v>4562116</v>
      </c>
    </row>
    <row r="17" spans="1:11" x14ac:dyDescent="0.2">
      <c r="A17" s="225" t="s">
        <v>192</v>
      </c>
      <c r="B17" s="225"/>
      <c r="C17" s="225"/>
      <c r="D17" s="225"/>
      <c r="E17" s="225"/>
      <c r="F17" s="225"/>
      <c r="G17" s="14">
        <v>134</v>
      </c>
      <c r="H17" s="31">
        <v>24624613</v>
      </c>
      <c r="I17" s="31">
        <v>2650057</v>
      </c>
      <c r="J17" s="31">
        <v>14875051</v>
      </c>
      <c r="K17" s="31">
        <v>1969614</v>
      </c>
    </row>
    <row r="18" spans="1:11" x14ac:dyDescent="0.2">
      <c r="A18" s="225" t="s">
        <v>193</v>
      </c>
      <c r="B18" s="225"/>
      <c r="C18" s="225"/>
      <c r="D18" s="225"/>
      <c r="E18" s="225"/>
      <c r="F18" s="225"/>
      <c r="G18" s="14">
        <v>135</v>
      </c>
      <c r="H18" s="31">
        <v>187438</v>
      </c>
      <c r="I18" s="31">
        <v>1736795</v>
      </c>
      <c r="J18" s="31">
        <v>171791</v>
      </c>
      <c r="K18" s="31">
        <v>6853</v>
      </c>
    </row>
    <row r="19" spans="1:11" x14ac:dyDescent="0.2">
      <c r="A19" s="225" t="s">
        <v>194</v>
      </c>
      <c r="B19" s="225"/>
      <c r="C19" s="225"/>
      <c r="D19" s="225"/>
      <c r="E19" s="225"/>
      <c r="F19" s="225"/>
      <c r="G19" s="14">
        <v>136</v>
      </c>
      <c r="H19" s="31">
        <v>28158675</v>
      </c>
      <c r="I19" s="31">
        <v>9258951</v>
      </c>
      <c r="J19" s="31">
        <v>21787879</v>
      </c>
      <c r="K19" s="31">
        <v>2585649</v>
      </c>
    </row>
    <row r="20" spans="1:11" x14ac:dyDescent="0.2">
      <c r="A20" s="228" t="s">
        <v>195</v>
      </c>
      <c r="B20" s="228"/>
      <c r="C20" s="228"/>
      <c r="D20" s="228"/>
      <c r="E20" s="228"/>
      <c r="F20" s="228"/>
      <c r="G20" s="18">
        <v>137</v>
      </c>
      <c r="H20" s="35">
        <f>SUM(H21:H23)</f>
        <v>45060479</v>
      </c>
      <c r="I20" s="35">
        <f>SUM(I21:I23)</f>
        <v>10812743</v>
      </c>
      <c r="J20" s="35">
        <f>SUM(J21:J23)</f>
        <v>35388873</v>
      </c>
      <c r="K20" s="35">
        <f>SUM(K21:K23)</f>
        <v>9215559</v>
      </c>
    </row>
    <row r="21" spans="1:11" x14ac:dyDescent="0.2">
      <c r="A21" s="225" t="s">
        <v>196</v>
      </c>
      <c r="B21" s="225"/>
      <c r="C21" s="225"/>
      <c r="D21" s="225"/>
      <c r="E21" s="225"/>
      <c r="F21" s="225"/>
      <c r="G21" s="14">
        <v>138</v>
      </c>
      <c r="H21" s="31">
        <v>30395466</v>
      </c>
      <c r="I21" s="31">
        <v>7503909</v>
      </c>
      <c r="J21" s="31">
        <v>22807193</v>
      </c>
      <c r="K21" s="31">
        <v>6343444</v>
      </c>
    </row>
    <row r="22" spans="1:11" x14ac:dyDescent="0.2">
      <c r="A22" s="225" t="s">
        <v>197</v>
      </c>
      <c r="B22" s="225"/>
      <c r="C22" s="225"/>
      <c r="D22" s="225"/>
      <c r="E22" s="225"/>
      <c r="F22" s="225"/>
      <c r="G22" s="14">
        <v>139</v>
      </c>
      <c r="H22" s="31">
        <v>9160445</v>
      </c>
      <c r="I22" s="31">
        <v>2121922</v>
      </c>
      <c r="J22" s="31">
        <v>8113358</v>
      </c>
      <c r="K22" s="31">
        <v>1824344</v>
      </c>
    </row>
    <row r="23" spans="1:11" x14ac:dyDescent="0.2">
      <c r="A23" s="225" t="s">
        <v>198</v>
      </c>
      <c r="B23" s="225"/>
      <c r="C23" s="225"/>
      <c r="D23" s="225"/>
      <c r="E23" s="225"/>
      <c r="F23" s="225"/>
      <c r="G23" s="14">
        <v>140</v>
      </c>
      <c r="H23" s="31">
        <v>5504568</v>
      </c>
      <c r="I23" s="31">
        <v>1186912</v>
      </c>
      <c r="J23" s="31">
        <v>4468322</v>
      </c>
      <c r="K23" s="31">
        <v>1047771</v>
      </c>
    </row>
    <row r="24" spans="1:11" x14ac:dyDescent="0.2">
      <c r="A24" s="185" t="s">
        <v>199</v>
      </c>
      <c r="B24" s="185"/>
      <c r="C24" s="185"/>
      <c r="D24" s="185"/>
      <c r="E24" s="185"/>
      <c r="F24" s="185"/>
      <c r="G24" s="14">
        <v>141</v>
      </c>
      <c r="H24" s="31">
        <v>19481192</v>
      </c>
      <c r="I24" s="31">
        <v>6505703</v>
      </c>
      <c r="J24" s="31">
        <v>42174965</v>
      </c>
      <c r="K24" s="31">
        <v>12037755</v>
      </c>
    </row>
    <row r="25" spans="1:11" x14ac:dyDescent="0.2">
      <c r="A25" s="185" t="s">
        <v>200</v>
      </c>
      <c r="B25" s="185"/>
      <c r="C25" s="185"/>
      <c r="D25" s="185"/>
      <c r="E25" s="185"/>
      <c r="F25" s="185"/>
      <c r="G25" s="14">
        <v>142</v>
      </c>
      <c r="H25" s="31">
        <v>13938683</v>
      </c>
      <c r="I25" s="31">
        <v>2164468</v>
      </c>
      <c r="J25" s="31">
        <v>8554101</v>
      </c>
      <c r="K25" s="31">
        <v>2084671</v>
      </c>
    </row>
    <row r="26" spans="1:11" x14ac:dyDescent="0.2">
      <c r="A26" s="228" t="s">
        <v>201</v>
      </c>
      <c r="B26" s="228"/>
      <c r="C26" s="228"/>
      <c r="D26" s="228"/>
      <c r="E26" s="228"/>
      <c r="F26" s="228"/>
      <c r="G26" s="18">
        <v>143</v>
      </c>
      <c r="H26" s="35">
        <f>H27+H28</f>
        <v>4229773</v>
      </c>
      <c r="I26" s="35">
        <f>I27+I28</f>
        <v>1615575</v>
      </c>
      <c r="J26" s="35">
        <f>J27+J28</f>
        <v>198242</v>
      </c>
      <c r="K26" s="35">
        <f>K27+K28</f>
        <v>198242</v>
      </c>
    </row>
    <row r="27" spans="1:11" x14ac:dyDescent="0.2">
      <c r="A27" s="225" t="s">
        <v>202</v>
      </c>
      <c r="B27" s="225"/>
      <c r="C27" s="225"/>
      <c r="D27" s="225"/>
      <c r="E27" s="225"/>
      <c r="F27" s="225"/>
      <c r="G27" s="14">
        <v>144</v>
      </c>
      <c r="H27" s="31">
        <v>1586043</v>
      </c>
      <c r="I27" s="31">
        <v>0</v>
      </c>
      <c r="J27" s="31">
        <v>0</v>
      </c>
      <c r="K27" s="31">
        <v>0</v>
      </c>
    </row>
    <row r="28" spans="1:11" x14ac:dyDescent="0.2">
      <c r="A28" s="225" t="s">
        <v>203</v>
      </c>
      <c r="B28" s="225"/>
      <c r="C28" s="225"/>
      <c r="D28" s="225"/>
      <c r="E28" s="225"/>
      <c r="F28" s="225"/>
      <c r="G28" s="14">
        <v>145</v>
      </c>
      <c r="H28" s="31">
        <v>2643730</v>
      </c>
      <c r="I28" s="31">
        <v>1615575</v>
      </c>
      <c r="J28" s="31">
        <v>198242</v>
      </c>
      <c r="K28" s="31">
        <v>198242</v>
      </c>
    </row>
    <row r="29" spans="1:11" x14ac:dyDescent="0.2">
      <c r="A29" s="228" t="s">
        <v>204</v>
      </c>
      <c r="B29" s="228"/>
      <c r="C29" s="228"/>
      <c r="D29" s="228"/>
      <c r="E29" s="228"/>
      <c r="F29" s="228"/>
      <c r="G29" s="18">
        <v>146</v>
      </c>
      <c r="H29" s="35">
        <f>SUM(H30:H35)</f>
        <v>0</v>
      </c>
      <c r="I29" s="35">
        <f>SUM(I30:I35)</f>
        <v>1190873</v>
      </c>
      <c r="J29" s="35">
        <f>SUM(J30:J35)</f>
        <v>500068</v>
      </c>
      <c r="K29" s="35">
        <f>SUM(K30:K35)</f>
        <v>500068</v>
      </c>
    </row>
    <row r="30" spans="1:11" x14ac:dyDescent="0.2">
      <c r="A30" s="225" t="s">
        <v>205</v>
      </c>
      <c r="B30" s="225"/>
      <c r="C30" s="225"/>
      <c r="D30" s="225"/>
      <c r="E30" s="225"/>
      <c r="F30" s="225"/>
      <c r="G30" s="14">
        <v>147</v>
      </c>
      <c r="H30" s="31">
        <v>0</v>
      </c>
      <c r="I30" s="31">
        <v>0</v>
      </c>
      <c r="J30" s="31">
        <v>0</v>
      </c>
      <c r="K30" s="31">
        <v>0</v>
      </c>
    </row>
    <row r="31" spans="1:11" x14ac:dyDescent="0.2">
      <c r="A31" s="225" t="s">
        <v>206</v>
      </c>
      <c r="B31" s="225"/>
      <c r="C31" s="225"/>
      <c r="D31" s="225"/>
      <c r="E31" s="225"/>
      <c r="F31" s="225"/>
      <c r="G31" s="14">
        <v>148</v>
      </c>
      <c r="H31" s="31">
        <v>0</v>
      </c>
      <c r="I31" s="31">
        <v>0</v>
      </c>
      <c r="J31" s="31">
        <v>0</v>
      </c>
      <c r="K31" s="31">
        <v>0</v>
      </c>
    </row>
    <row r="32" spans="1:11" x14ac:dyDescent="0.2">
      <c r="A32" s="225" t="s">
        <v>207</v>
      </c>
      <c r="B32" s="225"/>
      <c r="C32" s="225"/>
      <c r="D32" s="225"/>
      <c r="E32" s="225"/>
      <c r="F32" s="225"/>
      <c r="G32" s="14">
        <v>149</v>
      </c>
      <c r="H32" s="31">
        <v>0</v>
      </c>
      <c r="I32" s="31">
        <v>0</v>
      </c>
      <c r="J32" s="31">
        <v>0</v>
      </c>
      <c r="K32" s="31">
        <v>0</v>
      </c>
    </row>
    <row r="33" spans="1:11" x14ac:dyDescent="0.2">
      <c r="A33" s="225" t="s">
        <v>208</v>
      </c>
      <c r="B33" s="225"/>
      <c r="C33" s="225"/>
      <c r="D33" s="225"/>
      <c r="E33" s="225"/>
      <c r="F33" s="225"/>
      <c r="G33" s="14">
        <v>150</v>
      </c>
      <c r="H33" s="31">
        <v>0</v>
      </c>
      <c r="I33" s="31">
        <v>0</v>
      </c>
      <c r="J33" s="31">
        <v>0</v>
      </c>
      <c r="K33" s="31">
        <v>0</v>
      </c>
    </row>
    <row r="34" spans="1:11" x14ac:dyDescent="0.2">
      <c r="A34" s="225" t="s">
        <v>209</v>
      </c>
      <c r="B34" s="225"/>
      <c r="C34" s="225"/>
      <c r="D34" s="225"/>
      <c r="E34" s="225"/>
      <c r="F34" s="225"/>
      <c r="G34" s="14">
        <v>151</v>
      </c>
      <c r="H34" s="31">
        <v>0</v>
      </c>
      <c r="I34" s="31">
        <v>0</v>
      </c>
      <c r="J34" s="31">
        <v>0</v>
      </c>
      <c r="K34" s="31">
        <v>0</v>
      </c>
    </row>
    <row r="35" spans="1:11" x14ac:dyDescent="0.2">
      <c r="A35" s="225" t="s">
        <v>210</v>
      </c>
      <c r="B35" s="225"/>
      <c r="C35" s="225"/>
      <c r="D35" s="225"/>
      <c r="E35" s="225"/>
      <c r="F35" s="225"/>
      <c r="G35" s="14">
        <v>152</v>
      </c>
      <c r="H35" s="31">
        <v>0</v>
      </c>
      <c r="I35" s="31">
        <v>1190873</v>
      </c>
      <c r="J35" s="31">
        <v>500068</v>
      </c>
      <c r="K35" s="31">
        <v>500068</v>
      </c>
    </row>
    <row r="36" spans="1:11" x14ac:dyDescent="0.2">
      <c r="A36" s="185" t="s">
        <v>211</v>
      </c>
      <c r="B36" s="185"/>
      <c r="C36" s="185"/>
      <c r="D36" s="185"/>
      <c r="E36" s="185"/>
      <c r="F36" s="185"/>
      <c r="G36" s="14">
        <v>153</v>
      </c>
      <c r="H36" s="31">
        <v>223688</v>
      </c>
      <c r="I36" s="31">
        <v>6542</v>
      </c>
      <c r="J36" s="31">
        <v>378640</v>
      </c>
      <c r="K36" s="31">
        <v>66243</v>
      </c>
    </row>
    <row r="37" spans="1:11" x14ac:dyDescent="0.2">
      <c r="A37" s="220" t="s">
        <v>212</v>
      </c>
      <c r="B37" s="220"/>
      <c r="C37" s="220"/>
      <c r="D37" s="220"/>
      <c r="E37" s="220"/>
      <c r="F37" s="220"/>
      <c r="G37" s="18">
        <v>154</v>
      </c>
      <c r="H37" s="35">
        <f>SUM(H38:H47)</f>
        <v>607410</v>
      </c>
      <c r="I37" s="35">
        <f>SUM(I38:I47)</f>
        <v>162570</v>
      </c>
      <c r="J37" s="35">
        <f>SUM(J38:J47)</f>
        <v>404885</v>
      </c>
      <c r="K37" s="35">
        <f>SUM(K38:K47)</f>
        <v>331081</v>
      </c>
    </row>
    <row r="38" spans="1:11" ht="23.45" customHeight="1" x14ac:dyDescent="0.2">
      <c r="A38" s="185" t="s">
        <v>213</v>
      </c>
      <c r="B38" s="185"/>
      <c r="C38" s="185"/>
      <c r="D38" s="185"/>
      <c r="E38" s="185"/>
      <c r="F38" s="185"/>
      <c r="G38" s="14">
        <v>155</v>
      </c>
      <c r="H38" s="31">
        <v>0</v>
      </c>
      <c r="I38" s="31">
        <v>0</v>
      </c>
      <c r="J38" s="31">
        <v>0</v>
      </c>
      <c r="K38" s="31">
        <v>0</v>
      </c>
    </row>
    <row r="39" spans="1:11" ht="25.15" customHeight="1" x14ac:dyDescent="0.2">
      <c r="A39" s="185" t="s">
        <v>214</v>
      </c>
      <c r="B39" s="185"/>
      <c r="C39" s="185"/>
      <c r="D39" s="185"/>
      <c r="E39" s="185"/>
      <c r="F39" s="185"/>
      <c r="G39" s="14">
        <v>156</v>
      </c>
      <c r="H39" s="31">
        <v>0</v>
      </c>
      <c r="I39" s="31">
        <v>0</v>
      </c>
      <c r="J39" s="31">
        <v>0</v>
      </c>
      <c r="K39" s="31">
        <v>0</v>
      </c>
    </row>
    <row r="40" spans="1:11" ht="25.15" customHeight="1" x14ac:dyDescent="0.2">
      <c r="A40" s="185" t="s">
        <v>215</v>
      </c>
      <c r="B40" s="185"/>
      <c r="C40" s="185"/>
      <c r="D40" s="185"/>
      <c r="E40" s="185"/>
      <c r="F40" s="185"/>
      <c r="G40" s="14">
        <v>157</v>
      </c>
      <c r="H40" s="31">
        <v>0</v>
      </c>
      <c r="I40" s="31">
        <v>7</v>
      </c>
      <c r="J40" s="31">
        <v>0</v>
      </c>
      <c r="K40" s="31">
        <v>0</v>
      </c>
    </row>
    <row r="41" spans="1:11" ht="25.15" customHeight="1" x14ac:dyDescent="0.2">
      <c r="A41" s="185" t="s">
        <v>216</v>
      </c>
      <c r="B41" s="185"/>
      <c r="C41" s="185"/>
      <c r="D41" s="185"/>
      <c r="E41" s="185"/>
      <c r="F41" s="185"/>
      <c r="G41" s="14">
        <v>158</v>
      </c>
      <c r="H41" s="31">
        <v>0</v>
      </c>
      <c r="I41" s="31">
        <v>0</v>
      </c>
      <c r="J41" s="31">
        <v>0</v>
      </c>
      <c r="K41" s="31">
        <v>0</v>
      </c>
    </row>
    <row r="42" spans="1:11" ht="25.15" customHeight="1" x14ac:dyDescent="0.2">
      <c r="A42" s="185" t="s">
        <v>217</v>
      </c>
      <c r="B42" s="185"/>
      <c r="C42" s="185"/>
      <c r="D42" s="185"/>
      <c r="E42" s="185"/>
      <c r="F42" s="185"/>
      <c r="G42" s="14">
        <v>159</v>
      </c>
      <c r="H42" s="31">
        <v>0</v>
      </c>
      <c r="I42" s="31">
        <v>0</v>
      </c>
      <c r="J42" s="31">
        <v>0</v>
      </c>
      <c r="K42" s="31">
        <v>0</v>
      </c>
    </row>
    <row r="43" spans="1:11" x14ac:dyDescent="0.2">
      <c r="A43" s="185" t="s">
        <v>218</v>
      </c>
      <c r="B43" s="185"/>
      <c r="C43" s="185"/>
      <c r="D43" s="185"/>
      <c r="E43" s="185"/>
      <c r="F43" s="185"/>
      <c r="G43" s="14">
        <v>160</v>
      </c>
      <c r="H43" s="31">
        <v>0</v>
      </c>
      <c r="I43" s="31">
        <v>0</v>
      </c>
      <c r="J43" s="31">
        <v>0</v>
      </c>
      <c r="K43" s="31">
        <v>0</v>
      </c>
    </row>
    <row r="44" spans="1:11" x14ac:dyDescent="0.2">
      <c r="A44" s="185" t="s">
        <v>219</v>
      </c>
      <c r="B44" s="185"/>
      <c r="C44" s="185"/>
      <c r="D44" s="185"/>
      <c r="E44" s="185"/>
      <c r="F44" s="185"/>
      <c r="G44" s="14">
        <v>161</v>
      </c>
      <c r="H44" s="31">
        <v>12418</v>
      </c>
      <c r="I44" s="31">
        <v>6417</v>
      </c>
      <c r="J44" s="31">
        <v>19935</v>
      </c>
      <c r="K44" s="31">
        <v>62</v>
      </c>
    </row>
    <row r="45" spans="1:11" x14ac:dyDescent="0.2">
      <c r="A45" s="185" t="s">
        <v>220</v>
      </c>
      <c r="B45" s="185"/>
      <c r="C45" s="185"/>
      <c r="D45" s="185"/>
      <c r="E45" s="185"/>
      <c r="F45" s="185"/>
      <c r="G45" s="14">
        <v>162</v>
      </c>
      <c r="H45" s="31">
        <v>594992</v>
      </c>
      <c r="I45" s="31">
        <v>60809</v>
      </c>
      <c r="J45" s="31">
        <v>384950</v>
      </c>
      <c r="K45" s="31">
        <v>331019</v>
      </c>
    </row>
    <row r="46" spans="1:11" x14ac:dyDescent="0.2">
      <c r="A46" s="185" t="s">
        <v>221</v>
      </c>
      <c r="B46" s="185"/>
      <c r="C46" s="185"/>
      <c r="D46" s="185"/>
      <c r="E46" s="185"/>
      <c r="F46" s="185"/>
      <c r="G46" s="14">
        <v>163</v>
      </c>
      <c r="H46" s="31">
        <v>0</v>
      </c>
      <c r="I46" s="31">
        <v>0</v>
      </c>
      <c r="J46" s="31">
        <v>0</v>
      </c>
      <c r="K46" s="31">
        <v>0</v>
      </c>
    </row>
    <row r="47" spans="1:11" x14ac:dyDescent="0.2">
      <c r="A47" s="185" t="s">
        <v>222</v>
      </c>
      <c r="B47" s="185"/>
      <c r="C47" s="185"/>
      <c r="D47" s="185"/>
      <c r="E47" s="185"/>
      <c r="F47" s="185"/>
      <c r="G47" s="14">
        <v>164</v>
      </c>
      <c r="H47" s="31">
        <v>0</v>
      </c>
      <c r="I47" s="31">
        <v>95337</v>
      </c>
      <c r="J47" s="31">
        <v>0</v>
      </c>
      <c r="K47" s="31">
        <v>0</v>
      </c>
    </row>
    <row r="48" spans="1:11" x14ac:dyDescent="0.2">
      <c r="A48" s="220" t="s">
        <v>223</v>
      </c>
      <c r="B48" s="220"/>
      <c r="C48" s="220"/>
      <c r="D48" s="220"/>
      <c r="E48" s="220"/>
      <c r="F48" s="220"/>
      <c r="G48" s="18">
        <v>165</v>
      </c>
      <c r="H48" s="35">
        <f>SUM(H49:H55)</f>
        <v>3890099</v>
      </c>
      <c r="I48" s="35">
        <f>SUM(I49:I55)</f>
        <v>1576969</v>
      </c>
      <c r="J48" s="35">
        <f>SUM(J49:J55)</f>
        <v>11411458</v>
      </c>
      <c r="K48" s="35">
        <f>SUM(K49:K55)</f>
        <v>2346333</v>
      </c>
    </row>
    <row r="49" spans="1:11" ht="25.15" customHeight="1" x14ac:dyDescent="0.2">
      <c r="A49" s="185" t="s">
        <v>224</v>
      </c>
      <c r="B49" s="185"/>
      <c r="C49" s="185"/>
      <c r="D49" s="185"/>
      <c r="E49" s="185"/>
      <c r="F49" s="185"/>
      <c r="G49" s="14">
        <v>166</v>
      </c>
      <c r="H49" s="31">
        <v>0</v>
      </c>
      <c r="I49" s="31">
        <v>0</v>
      </c>
      <c r="J49" s="31">
        <v>0</v>
      </c>
      <c r="K49" s="31">
        <v>0</v>
      </c>
    </row>
    <row r="50" spans="1:11" ht="24" customHeight="1" x14ac:dyDescent="0.2">
      <c r="A50" s="221" t="s">
        <v>225</v>
      </c>
      <c r="B50" s="221"/>
      <c r="C50" s="221"/>
      <c r="D50" s="221"/>
      <c r="E50" s="221"/>
      <c r="F50" s="221"/>
      <c r="G50" s="14">
        <v>167</v>
      </c>
      <c r="H50" s="31">
        <v>0</v>
      </c>
      <c r="I50" s="31">
        <v>0</v>
      </c>
      <c r="J50" s="31">
        <v>0</v>
      </c>
      <c r="K50" s="31">
        <v>0</v>
      </c>
    </row>
    <row r="51" spans="1:11" x14ac:dyDescent="0.2">
      <c r="A51" s="221" t="s">
        <v>226</v>
      </c>
      <c r="B51" s="221"/>
      <c r="C51" s="221"/>
      <c r="D51" s="221"/>
      <c r="E51" s="221"/>
      <c r="F51" s="221"/>
      <c r="G51" s="14">
        <v>168</v>
      </c>
      <c r="H51" s="31">
        <v>2943859</v>
      </c>
      <c r="I51" s="31">
        <v>762477</v>
      </c>
      <c r="J51" s="31">
        <v>9116786</v>
      </c>
      <c r="K51" s="31">
        <v>2300748</v>
      </c>
    </row>
    <row r="52" spans="1:11" x14ac:dyDescent="0.2">
      <c r="A52" s="221" t="s">
        <v>227</v>
      </c>
      <c r="B52" s="221"/>
      <c r="C52" s="221"/>
      <c r="D52" s="221"/>
      <c r="E52" s="221"/>
      <c r="F52" s="221"/>
      <c r="G52" s="14">
        <v>169</v>
      </c>
      <c r="H52" s="31">
        <v>946240</v>
      </c>
      <c r="I52" s="31">
        <v>525004</v>
      </c>
      <c r="J52" s="31">
        <v>2294672</v>
      </c>
      <c r="K52" s="31">
        <v>45585</v>
      </c>
    </row>
    <row r="53" spans="1:11" x14ac:dyDescent="0.2">
      <c r="A53" s="221" t="s">
        <v>228</v>
      </c>
      <c r="B53" s="221"/>
      <c r="C53" s="221"/>
      <c r="D53" s="221"/>
      <c r="E53" s="221"/>
      <c r="F53" s="221"/>
      <c r="G53" s="14">
        <v>170</v>
      </c>
      <c r="H53" s="31">
        <v>0</v>
      </c>
      <c r="I53" s="31">
        <v>0</v>
      </c>
      <c r="J53" s="31">
        <v>0</v>
      </c>
      <c r="K53" s="31">
        <v>0</v>
      </c>
    </row>
    <row r="54" spans="1:11" x14ac:dyDescent="0.2">
      <c r="A54" s="221" t="s">
        <v>229</v>
      </c>
      <c r="B54" s="221"/>
      <c r="C54" s="221"/>
      <c r="D54" s="221"/>
      <c r="E54" s="221"/>
      <c r="F54" s="221"/>
      <c r="G54" s="14">
        <v>171</v>
      </c>
      <c r="H54" s="31">
        <v>0</v>
      </c>
      <c r="I54" s="31">
        <v>0</v>
      </c>
      <c r="J54" s="31">
        <v>0</v>
      </c>
      <c r="K54" s="31">
        <v>0</v>
      </c>
    </row>
    <row r="55" spans="1:11" x14ac:dyDescent="0.2">
      <c r="A55" s="221" t="s">
        <v>230</v>
      </c>
      <c r="B55" s="221"/>
      <c r="C55" s="221"/>
      <c r="D55" s="221"/>
      <c r="E55" s="221"/>
      <c r="F55" s="221"/>
      <c r="G55" s="14">
        <v>172</v>
      </c>
      <c r="H55" s="31">
        <v>0</v>
      </c>
      <c r="I55" s="31">
        <v>289488</v>
      </c>
      <c r="J55" s="31">
        <v>0</v>
      </c>
      <c r="K55" s="31">
        <v>0</v>
      </c>
    </row>
    <row r="56" spans="1:11" ht="22.15" customHeight="1" x14ac:dyDescent="0.2">
      <c r="A56" s="222" t="s">
        <v>231</v>
      </c>
      <c r="B56" s="222"/>
      <c r="C56" s="222"/>
      <c r="D56" s="222"/>
      <c r="E56" s="222"/>
      <c r="F56" s="222"/>
      <c r="G56" s="14">
        <v>173</v>
      </c>
      <c r="H56" s="31">
        <v>0</v>
      </c>
      <c r="I56" s="31">
        <v>0</v>
      </c>
      <c r="J56" s="31">
        <v>0</v>
      </c>
      <c r="K56" s="31">
        <v>0</v>
      </c>
    </row>
    <row r="57" spans="1:11" x14ac:dyDescent="0.2">
      <c r="A57" s="222" t="s">
        <v>232</v>
      </c>
      <c r="B57" s="222"/>
      <c r="C57" s="222"/>
      <c r="D57" s="222"/>
      <c r="E57" s="222"/>
      <c r="F57" s="222"/>
      <c r="G57" s="14">
        <v>174</v>
      </c>
      <c r="H57" s="31">
        <v>0</v>
      </c>
      <c r="I57" s="31">
        <v>0</v>
      </c>
      <c r="J57" s="31">
        <v>0</v>
      </c>
      <c r="K57" s="31">
        <v>0</v>
      </c>
    </row>
    <row r="58" spans="1:11" ht="24.6" customHeight="1" x14ac:dyDescent="0.2">
      <c r="A58" s="222" t="s">
        <v>233</v>
      </c>
      <c r="B58" s="222"/>
      <c r="C58" s="222"/>
      <c r="D58" s="222"/>
      <c r="E58" s="222"/>
      <c r="F58" s="222"/>
      <c r="G58" s="14">
        <v>175</v>
      </c>
      <c r="H58" s="31">
        <v>0</v>
      </c>
      <c r="I58" s="31">
        <v>0</v>
      </c>
      <c r="J58" s="31">
        <v>0</v>
      </c>
      <c r="K58" s="31">
        <v>0</v>
      </c>
    </row>
    <row r="59" spans="1:11" x14ac:dyDescent="0.2">
      <c r="A59" s="222" t="s">
        <v>234</v>
      </c>
      <c r="B59" s="222"/>
      <c r="C59" s="222"/>
      <c r="D59" s="222"/>
      <c r="E59" s="222"/>
      <c r="F59" s="222"/>
      <c r="G59" s="14">
        <v>176</v>
      </c>
      <c r="H59" s="31">
        <v>0</v>
      </c>
      <c r="I59" s="31">
        <v>0</v>
      </c>
      <c r="J59" s="31">
        <v>0</v>
      </c>
      <c r="K59" s="31">
        <v>0</v>
      </c>
    </row>
    <row r="60" spans="1:11" x14ac:dyDescent="0.2">
      <c r="A60" s="220" t="s">
        <v>235</v>
      </c>
      <c r="B60" s="220"/>
      <c r="C60" s="220"/>
      <c r="D60" s="220"/>
      <c r="E60" s="220"/>
      <c r="F60" s="220"/>
      <c r="G60" s="18">
        <v>177</v>
      </c>
      <c r="H60" s="35">
        <f>H8+H37+H56+H57</f>
        <v>140905706</v>
      </c>
      <c r="I60" s="35">
        <f t="shared" ref="I60:K60" si="0">I8+I37+I56+I57</f>
        <v>12803625</v>
      </c>
      <c r="J60" s="35">
        <f t="shared" si="0"/>
        <v>84038225</v>
      </c>
      <c r="K60" s="35">
        <f t="shared" si="0"/>
        <v>7578894</v>
      </c>
    </row>
    <row r="61" spans="1:11" x14ac:dyDescent="0.2">
      <c r="A61" s="220" t="s">
        <v>236</v>
      </c>
      <c r="B61" s="220"/>
      <c r="C61" s="220"/>
      <c r="D61" s="220"/>
      <c r="E61" s="220"/>
      <c r="F61" s="220"/>
      <c r="G61" s="18">
        <v>178</v>
      </c>
      <c r="H61" s="35">
        <f>H14+H48+H58+H59</f>
        <v>139794640</v>
      </c>
      <c r="I61" s="35">
        <f t="shared" ref="I61:K61" si="1">I14+I48+I58+I59</f>
        <v>37518676</v>
      </c>
      <c r="J61" s="35">
        <f t="shared" si="1"/>
        <v>135441068</v>
      </c>
      <c r="K61" s="35">
        <f t="shared" si="1"/>
        <v>31010987</v>
      </c>
    </row>
    <row r="62" spans="1:11" x14ac:dyDescent="0.2">
      <c r="A62" s="220" t="s">
        <v>237</v>
      </c>
      <c r="B62" s="220"/>
      <c r="C62" s="220"/>
      <c r="D62" s="220"/>
      <c r="E62" s="220"/>
      <c r="F62" s="220"/>
      <c r="G62" s="18">
        <v>179</v>
      </c>
      <c r="H62" s="35">
        <f>H60-H61</f>
        <v>1111066</v>
      </c>
      <c r="I62" s="35">
        <f t="shared" ref="I62:K62" si="2">I60-I61</f>
        <v>-24715051</v>
      </c>
      <c r="J62" s="35">
        <f t="shared" si="2"/>
        <v>-51402843</v>
      </c>
      <c r="K62" s="35">
        <f t="shared" si="2"/>
        <v>-23432093</v>
      </c>
    </row>
    <row r="63" spans="1:11" x14ac:dyDescent="0.2">
      <c r="A63" s="207" t="s">
        <v>238</v>
      </c>
      <c r="B63" s="207"/>
      <c r="C63" s="207"/>
      <c r="D63" s="207"/>
      <c r="E63" s="207"/>
      <c r="F63" s="207"/>
      <c r="G63" s="18">
        <v>180</v>
      </c>
      <c r="H63" s="35">
        <f>+IF((H60-H61)&gt;0,(H60-H61),0)</f>
        <v>1111066</v>
      </c>
      <c r="I63" s="35">
        <f t="shared" ref="I63:K63" si="3">+IF((I60-I61)&gt;0,(I60-I61),0)</f>
        <v>0</v>
      </c>
      <c r="J63" s="35">
        <f t="shared" si="3"/>
        <v>0</v>
      </c>
      <c r="K63" s="35">
        <f t="shared" si="3"/>
        <v>0</v>
      </c>
    </row>
    <row r="64" spans="1:11" x14ac:dyDescent="0.2">
      <c r="A64" s="207" t="s">
        <v>239</v>
      </c>
      <c r="B64" s="207"/>
      <c r="C64" s="207"/>
      <c r="D64" s="207"/>
      <c r="E64" s="207"/>
      <c r="F64" s="207"/>
      <c r="G64" s="18">
        <v>181</v>
      </c>
      <c r="H64" s="35">
        <f>+IF((H60-H61)&lt;0,(H60-H61),0)</f>
        <v>0</v>
      </c>
      <c r="I64" s="35">
        <f t="shared" ref="I64:K64" si="4">+IF((I60-I61)&lt;0,(I60-I61),0)</f>
        <v>-24715051</v>
      </c>
      <c r="J64" s="35">
        <f t="shared" si="4"/>
        <v>-51402843</v>
      </c>
      <c r="K64" s="35">
        <f t="shared" si="4"/>
        <v>-23432093</v>
      </c>
    </row>
    <row r="65" spans="1:11" x14ac:dyDescent="0.2">
      <c r="A65" s="222" t="s">
        <v>240</v>
      </c>
      <c r="B65" s="222"/>
      <c r="C65" s="222"/>
      <c r="D65" s="222"/>
      <c r="E65" s="222"/>
      <c r="F65" s="222"/>
      <c r="G65" s="14">
        <v>182</v>
      </c>
      <c r="H65" s="31">
        <v>3198974</v>
      </c>
      <c r="I65" s="31">
        <v>0</v>
      </c>
      <c r="J65" s="31">
        <v>0</v>
      </c>
      <c r="K65" s="31">
        <v>0</v>
      </c>
    </row>
    <row r="66" spans="1:11" x14ac:dyDescent="0.2">
      <c r="A66" s="220" t="s">
        <v>241</v>
      </c>
      <c r="B66" s="220"/>
      <c r="C66" s="220"/>
      <c r="D66" s="220"/>
      <c r="E66" s="220"/>
      <c r="F66" s="220"/>
      <c r="G66" s="18">
        <v>183</v>
      </c>
      <c r="H66" s="35">
        <f>H62-H65</f>
        <v>-2087908</v>
      </c>
      <c r="I66" s="35">
        <f t="shared" ref="I66:K66" si="5">I62-I65</f>
        <v>-24715051</v>
      </c>
      <c r="J66" s="35">
        <f t="shared" si="5"/>
        <v>-51402843</v>
      </c>
      <c r="K66" s="35">
        <f t="shared" si="5"/>
        <v>-23432093</v>
      </c>
    </row>
    <row r="67" spans="1:11" x14ac:dyDescent="0.2">
      <c r="A67" s="207" t="s">
        <v>242</v>
      </c>
      <c r="B67" s="207"/>
      <c r="C67" s="207"/>
      <c r="D67" s="207"/>
      <c r="E67" s="207"/>
      <c r="F67" s="207"/>
      <c r="G67" s="18">
        <v>184</v>
      </c>
      <c r="H67" s="35">
        <f>+IF((H62-H65)&gt;0,(H62-H65),0)</f>
        <v>0</v>
      </c>
      <c r="I67" s="35">
        <f t="shared" ref="I67:K67" si="6">+IF((I62-I65)&gt;0,(I62-I65),0)</f>
        <v>0</v>
      </c>
      <c r="J67" s="35">
        <f t="shared" si="6"/>
        <v>0</v>
      </c>
      <c r="K67" s="35">
        <f t="shared" si="6"/>
        <v>0</v>
      </c>
    </row>
    <row r="68" spans="1:11" x14ac:dyDescent="0.2">
      <c r="A68" s="207" t="s">
        <v>243</v>
      </c>
      <c r="B68" s="207"/>
      <c r="C68" s="207"/>
      <c r="D68" s="207"/>
      <c r="E68" s="207"/>
      <c r="F68" s="207"/>
      <c r="G68" s="18">
        <v>185</v>
      </c>
      <c r="H68" s="35">
        <f>+IF((H62-H65)&lt;0,(H62-H65),0)</f>
        <v>-2087908</v>
      </c>
      <c r="I68" s="35">
        <f t="shared" ref="I68:K68" si="7">+IF((I62-I65)&lt;0,(I62-I65),0)</f>
        <v>-24715051</v>
      </c>
      <c r="J68" s="35">
        <f t="shared" si="7"/>
        <v>-51402843</v>
      </c>
      <c r="K68" s="35">
        <f t="shared" si="7"/>
        <v>-23432093</v>
      </c>
    </row>
    <row r="69" spans="1:11" x14ac:dyDescent="0.2">
      <c r="A69" s="203" t="s">
        <v>244</v>
      </c>
      <c r="B69" s="203"/>
      <c r="C69" s="203"/>
      <c r="D69" s="203"/>
      <c r="E69" s="203"/>
      <c r="F69" s="203"/>
      <c r="G69" s="217"/>
      <c r="H69" s="217"/>
      <c r="I69" s="217"/>
      <c r="J69" s="218"/>
      <c r="K69" s="218"/>
    </row>
    <row r="70" spans="1:11" ht="22.15" customHeight="1" x14ac:dyDescent="0.2">
      <c r="A70" s="220" t="s">
        <v>245</v>
      </c>
      <c r="B70" s="220"/>
      <c r="C70" s="220"/>
      <c r="D70" s="220"/>
      <c r="E70" s="220"/>
      <c r="F70" s="220"/>
      <c r="G70" s="18">
        <v>186</v>
      </c>
      <c r="H70" s="35">
        <f>H71-H72</f>
        <v>0</v>
      </c>
      <c r="I70" s="35">
        <f>I71-I72</f>
        <v>0</v>
      </c>
      <c r="J70" s="35">
        <f>J71-J72</f>
        <v>0</v>
      </c>
      <c r="K70" s="35">
        <f>K71-K72</f>
        <v>0</v>
      </c>
    </row>
    <row r="71" spans="1:11" x14ac:dyDescent="0.2">
      <c r="A71" s="221" t="s">
        <v>246</v>
      </c>
      <c r="B71" s="221"/>
      <c r="C71" s="221"/>
      <c r="D71" s="221"/>
      <c r="E71" s="221"/>
      <c r="F71" s="221"/>
      <c r="G71" s="14">
        <v>187</v>
      </c>
      <c r="H71" s="31">
        <v>0</v>
      </c>
      <c r="I71" s="31">
        <v>0</v>
      </c>
      <c r="J71" s="31">
        <v>0</v>
      </c>
      <c r="K71" s="31">
        <v>0</v>
      </c>
    </row>
    <row r="72" spans="1:11" x14ac:dyDescent="0.2">
      <c r="A72" s="221" t="s">
        <v>247</v>
      </c>
      <c r="B72" s="221"/>
      <c r="C72" s="221"/>
      <c r="D72" s="221"/>
      <c r="E72" s="221"/>
      <c r="F72" s="221"/>
      <c r="G72" s="14">
        <v>188</v>
      </c>
      <c r="H72" s="31">
        <v>0</v>
      </c>
      <c r="I72" s="31">
        <v>0</v>
      </c>
      <c r="J72" s="31">
        <v>0</v>
      </c>
      <c r="K72" s="31">
        <v>0</v>
      </c>
    </row>
    <row r="73" spans="1:11" x14ac:dyDescent="0.2">
      <c r="A73" s="222" t="s">
        <v>248</v>
      </c>
      <c r="B73" s="222"/>
      <c r="C73" s="222"/>
      <c r="D73" s="222"/>
      <c r="E73" s="222"/>
      <c r="F73" s="222"/>
      <c r="G73" s="14">
        <v>189</v>
      </c>
      <c r="H73" s="31">
        <v>0</v>
      </c>
      <c r="I73" s="31">
        <v>0</v>
      </c>
      <c r="J73" s="31">
        <v>0</v>
      </c>
      <c r="K73" s="31">
        <v>0</v>
      </c>
    </row>
    <row r="74" spans="1:11" x14ac:dyDescent="0.2">
      <c r="A74" s="207" t="s">
        <v>249</v>
      </c>
      <c r="B74" s="207"/>
      <c r="C74" s="207"/>
      <c r="D74" s="207"/>
      <c r="E74" s="207"/>
      <c r="F74" s="207"/>
      <c r="G74" s="18">
        <v>190</v>
      </c>
      <c r="H74" s="85">
        <v>0</v>
      </c>
      <c r="I74" s="85">
        <v>0</v>
      </c>
      <c r="J74" s="85">
        <v>0</v>
      </c>
      <c r="K74" s="85">
        <v>0</v>
      </c>
    </row>
    <row r="75" spans="1:11" x14ac:dyDescent="0.2">
      <c r="A75" s="207" t="s">
        <v>250</v>
      </c>
      <c r="B75" s="207"/>
      <c r="C75" s="207"/>
      <c r="D75" s="207"/>
      <c r="E75" s="207"/>
      <c r="F75" s="207"/>
      <c r="G75" s="18">
        <v>191</v>
      </c>
      <c r="H75" s="85">
        <v>0</v>
      </c>
      <c r="I75" s="85">
        <v>0</v>
      </c>
      <c r="J75" s="85">
        <v>0</v>
      </c>
      <c r="K75" s="85">
        <v>0</v>
      </c>
    </row>
    <row r="76" spans="1:11" x14ac:dyDescent="0.2">
      <c r="A76" s="203" t="s">
        <v>251</v>
      </c>
      <c r="B76" s="203"/>
      <c r="C76" s="203"/>
      <c r="D76" s="203"/>
      <c r="E76" s="203"/>
      <c r="F76" s="203"/>
      <c r="G76" s="217"/>
      <c r="H76" s="217"/>
      <c r="I76" s="217"/>
      <c r="J76" s="218"/>
      <c r="K76" s="218"/>
    </row>
    <row r="77" spans="1:11" x14ac:dyDescent="0.2">
      <c r="A77" s="220" t="s">
        <v>252</v>
      </c>
      <c r="B77" s="220"/>
      <c r="C77" s="220"/>
      <c r="D77" s="220"/>
      <c r="E77" s="220"/>
      <c r="F77" s="220"/>
      <c r="G77" s="18">
        <v>192</v>
      </c>
      <c r="H77" s="85">
        <v>0</v>
      </c>
      <c r="I77" s="85">
        <v>0</v>
      </c>
      <c r="J77" s="85">
        <v>0</v>
      </c>
      <c r="K77" s="85">
        <v>0</v>
      </c>
    </row>
    <row r="78" spans="1:11" x14ac:dyDescent="0.2">
      <c r="A78" s="221" t="s">
        <v>253</v>
      </c>
      <c r="B78" s="221"/>
      <c r="C78" s="221"/>
      <c r="D78" s="221"/>
      <c r="E78" s="221"/>
      <c r="F78" s="221"/>
      <c r="G78" s="14">
        <v>193</v>
      </c>
      <c r="H78" s="31">
        <v>0</v>
      </c>
      <c r="I78" s="31">
        <v>0</v>
      </c>
      <c r="J78" s="31">
        <v>0</v>
      </c>
      <c r="K78" s="31">
        <v>0</v>
      </c>
    </row>
    <row r="79" spans="1:11" x14ac:dyDescent="0.2">
      <c r="A79" s="221" t="s">
        <v>254</v>
      </c>
      <c r="B79" s="221"/>
      <c r="C79" s="221"/>
      <c r="D79" s="221"/>
      <c r="E79" s="221"/>
      <c r="F79" s="221"/>
      <c r="G79" s="14">
        <v>194</v>
      </c>
      <c r="H79" s="31">
        <v>0</v>
      </c>
      <c r="I79" s="31">
        <v>0</v>
      </c>
      <c r="J79" s="31">
        <v>0</v>
      </c>
      <c r="K79" s="31">
        <v>0</v>
      </c>
    </row>
    <row r="80" spans="1:11" x14ac:dyDescent="0.2">
      <c r="A80" s="220" t="s">
        <v>255</v>
      </c>
      <c r="B80" s="220"/>
      <c r="C80" s="220"/>
      <c r="D80" s="220"/>
      <c r="E80" s="220"/>
      <c r="F80" s="220"/>
      <c r="G80" s="18">
        <v>195</v>
      </c>
      <c r="H80" s="85">
        <v>0</v>
      </c>
      <c r="I80" s="85">
        <v>0</v>
      </c>
      <c r="J80" s="85">
        <v>0</v>
      </c>
      <c r="K80" s="85">
        <v>0</v>
      </c>
    </row>
    <row r="81" spans="1:11" x14ac:dyDescent="0.2">
      <c r="A81" s="220" t="s">
        <v>256</v>
      </c>
      <c r="B81" s="220"/>
      <c r="C81" s="220"/>
      <c r="D81" s="220"/>
      <c r="E81" s="220"/>
      <c r="F81" s="220"/>
      <c r="G81" s="18">
        <v>196</v>
      </c>
      <c r="H81" s="85">
        <v>0</v>
      </c>
      <c r="I81" s="85">
        <v>0</v>
      </c>
      <c r="J81" s="85">
        <v>0</v>
      </c>
      <c r="K81" s="85">
        <v>0</v>
      </c>
    </row>
    <row r="82" spans="1:11" x14ac:dyDescent="0.2">
      <c r="A82" s="207" t="s">
        <v>257</v>
      </c>
      <c r="B82" s="207"/>
      <c r="C82" s="207"/>
      <c r="D82" s="207"/>
      <c r="E82" s="207"/>
      <c r="F82" s="207"/>
      <c r="G82" s="18">
        <v>197</v>
      </c>
      <c r="H82" s="85">
        <v>0</v>
      </c>
      <c r="I82" s="85">
        <v>0</v>
      </c>
      <c r="J82" s="85">
        <v>0</v>
      </c>
      <c r="K82" s="85">
        <v>0</v>
      </c>
    </row>
    <row r="83" spans="1:11" x14ac:dyDescent="0.2">
      <c r="A83" s="207" t="s">
        <v>258</v>
      </c>
      <c r="B83" s="207"/>
      <c r="C83" s="207"/>
      <c r="D83" s="207"/>
      <c r="E83" s="207"/>
      <c r="F83" s="207"/>
      <c r="G83" s="18">
        <v>198</v>
      </c>
      <c r="H83" s="85">
        <v>0</v>
      </c>
      <c r="I83" s="85">
        <v>0</v>
      </c>
      <c r="J83" s="85">
        <v>0</v>
      </c>
      <c r="K83" s="85">
        <v>0</v>
      </c>
    </row>
    <row r="84" spans="1:11" x14ac:dyDescent="0.2">
      <c r="A84" s="203" t="s">
        <v>259</v>
      </c>
      <c r="B84" s="203"/>
      <c r="C84" s="203"/>
      <c r="D84" s="203"/>
      <c r="E84" s="203"/>
      <c r="F84" s="203"/>
      <c r="G84" s="217"/>
      <c r="H84" s="217"/>
      <c r="I84" s="217"/>
      <c r="J84" s="218"/>
      <c r="K84" s="218"/>
    </row>
    <row r="85" spans="1:11" x14ac:dyDescent="0.2">
      <c r="A85" s="205" t="s">
        <v>260</v>
      </c>
      <c r="B85" s="205"/>
      <c r="C85" s="205"/>
      <c r="D85" s="205"/>
      <c r="E85" s="205"/>
      <c r="F85" s="205"/>
      <c r="G85" s="18">
        <v>199</v>
      </c>
      <c r="H85" s="36">
        <f>H86+H87</f>
        <v>0</v>
      </c>
      <c r="I85" s="36">
        <f>I86+I87</f>
        <v>0</v>
      </c>
      <c r="J85" s="36">
        <f>J86+J87</f>
        <v>0</v>
      </c>
      <c r="K85" s="36">
        <f>K86+K87</f>
        <v>0</v>
      </c>
    </row>
    <row r="86" spans="1:11" x14ac:dyDescent="0.2">
      <c r="A86" s="206" t="s">
        <v>261</v>
      </c>
      <c r="B86" s="206"/>
      <c r="C86" s="206"/>
      <c r="D86" s="206"/>
      <c r="E86" s="206"/>
      <c r="F86" s="206"/>
      <c r="G86" s="14">
        <v>200</v>
      </c>
      <c r="H86" s="31">
        <v>0</v>
      </c>
      <c r="I86" s="31">
        <v>0</v>
      </c>
      <c r="J86" s="31">
        <v>0</v>
      </c>
      <c r="K86" s="31">
        <v>0</v>
      </c>
    </row>
    <row r="87" spans="1:11" x14ac:dyDescent="0.2">
      <c r="A87" s="206" t="s">
        <v>262</v>
      </c>
      <c r="B87" s="206"/>
      <c r="C87" s="206"/>
      <c r="D87" s="206"/>
      <c r="E87" s="206"/>
      <c r="F87" s="206"/>
      <c r="G87" s="14">
        <v>201</v>
      </c>
      <c r="H87" s="31">
        <v>0</v>
      </c>
      <c r="I87" s="31">
        <v>0</v>
      </c>
      <c r="J87" s="31">
        <v>0</v>
      </c>
      <c r="K87" s="31">
        <v>0</v>
      </c>
    </row>
    <row r="88" spans="1:11" x14ac:dyDescent="0.2">
      <c r="A88" s="226" t="s">
        <v>263</v>
      </c>
      <c r="B88" s="226"/>
      <c r="C88" s="226"/>
      <c r="D88" s="226"/>
      <c r="E88" s="226"/>
      <c r="F88" s="226"/>
      <c r="G88" s="227"/>
      <c r="H88" s="227"/>
      <c r="I88" s="227"/>
      <c r="J88" s="218"/>
      <c r="K88" s="218"/>
    </row>
    <row r="89" spans="1:11" x14ac:dyDescent="0.2">
      <c r="A89" s="201" t="s">
        <v>264</v>
      </c>
      <c r="B89" s="201"/>
      <c r="C89" s="201"/>
      <c r="D89" s="201"/>
      <c r="E89" s="201"/>
      <c r="F89" s="201"/>
      <c r="G89" s="14">
        <v>202</v>
      </c>
      <c r="H89" s="116">
        <f>+H68</f>
        <v>-2087908</v>
      </c>
      <c r="I89" s="116">
        <f>+I68</f>
        <v>-24715051</v>
      </c>
      <c r="J89" s="116">
        <f>+J68</f>
        <v>-51402843</v>
      </c>
      <c r="K89" s="116">
        <f>+K68</f>
        <v>-23432093</v>
      </c>
    </row>
    <row r="90" spans="1:11" ht="24" customHeight="1" x14ac:dyDescent="0.2">
      <c r="A90" s="229" t="s">
        <v>265</v>
      </c>
      <c r="B90" s="229"/>
      <c r="C90" s="229"/>
      <c r="D90" s="229"/>
      <c r="E90" s="229"/>
      <c r="F90" s="229"/>
      <c r="G90" s="18">
        <v>203</v>
      </c>
      <c r="H90" s="36">
        <f>SUM(H91:H98)</f>
        <v>0</v>
      </c>
      <c r="I90" s="36">
        <f>SUM(I91:I98)</f>
        <v>0</v>
      </c>
      <c r="J90" s="36">
        <f>SUM(J91:J98)</f>
        <v>0</v>
      </c>
      <c r="K90" s="36">
        <f>SUM(K91:K98)</f>
        <v>0</v>
      </c>
    </row>
    <row r="91" spans="1:11" x14ac:dyDescent="0.2">
      <c r="A91" s="221" t="s">
        <v>266</v>
      </c>
      <c r="B91" s="221"/>
      <c r="C91" s="221"/>
      <c r="D91" s="221"/>
      <c r="E91" s="221"/>
      <c r="F91" s="221"/>
      <c r="G91" s="14">
        <v>204</v>
      </c>
      <c r="H91" s="31">
        <v>0</v>
      </c>
      <c r="I91" s="31">
        <v>0</v>
      </c>
      <c r="J91" s="31">
        <v>0</v>
      </c>
      <c r="K91" s="31">
        <v>0</v>
      </c>
    </row>
    <row r="92" spans="1:11" ht="22.15" customHeight="1" x14ac:dyDescent="0.2">
      <c r="A92" s="221" t="s">
        <v>267</v>
      </c>
      <c r="B92" s="221"/>
      <c r="C92" s="221"/>
      <c r="D92" s="221"/>
      <c r="E92" s="221"/>
      <c r="F92" s="221"/>
      <c r="G92" s="14">
        <v>205</v>
      </c>
      <c r="H92" s="31">
        <v>0</v>
      </c>
      <c r="I92" s="31">
        <v>0</v>
      </c>
      <c r="J92" s="31">
        <v>0</v>
      </c>
      <c r="K92" s="31">
        <v>0</v>
      </c>
    </row>
    <row r="93" spans="1:11" ht="22.15" customHeight="1" x14ac:dyDescent="0.2">
      <c r="A93" s="221" t="s">
        <v>268</v>
      </c>
      <c r="B93" s="221"/>
      <c r="C93" s="221"/>
      <c r="D93" s="221"/>
      <c r="E93" s="221"/>
      <c r="F93" s="221"/>
      <c r="G93" s="14">
        <v>206</v>
      </c>
      <c r="H93" s="31">
        <v>0</v>
      </c>
      <c r="I93" s="31">
        <v>0</v>
      </c>
      <c r="J93" s="31">
        <v>0</v>
      </c>
      <c r="K93" s="31">
        <v>0</v>
      </c>
    </row>
    <row r="94" spans="1:11" ht="22.15" customHeight="1" x14ac:dyDescent="0.2">
      <c r="A94" s="221" t="s">
        <v>269</v>
      </c>
      <c r="B94" s="221"/>
      <c r="C94" s="221"/>
      <c r="D94" s="221"/>
      <c r="E94" s="221"/>
      <c r="F94" s="221"/>
      <c r="G94" s="14">
        <v>207</v>
      </c>
      <c r="H94" s="31">
        <v>0</v>
      </c>
      <c r="I94" s="31">
        <v>0</v>
      </c>
      <c r="J94" s="31">
        <v>0</v>
      </c>
      <c r="K94" s="31">
        <v>0</v>
      </c>
    </row>
    <row r="95" spans="1:11" ht="22.15" customHeight="1" x14ac:dyDescent="0.2">
      <c r="A95" s="221" t="s">
        <v>270</v>
      </c>
      <c r="B95" s="221"/>
      <c r="C95" s="221"/>
      <c r="D95" s="221"/>
      <c r="E95" s="221"/>
      <c r="F95" s="221"/>
      <c r="G95" s="14">
        <v>208</v>
      </c>
      <c r="H95" s="31">
        <v>0</v>
      </c>
      <c r="I95" s="31">
        <v>0</v>
      </c>
      <c r="J95" s="31">
        <v>0</v>
      </c>
      <c r="K95" s="31">
        <v>0</v>
      </c>
    </row>
    <row r="96" spans="1:11" ht="22.15" customHeight="1" x14ac:dyDescent="0.2">
      <c r="A96" s="221" t="s">
        <v>271</v>
      </c>
      <c r="B96" s="221"/>
      <c r="C96" s="221"/>
      <c r="D96" s="221"/>
      <c r="E96" s="221"/>
      <c r="F96" s="221"/>
      <c r="G96" s="14">
        <v>209</v>
      </c>
      <c r="H96" s="31">
        <v>0</v>
      </c>
      <c r="I96" s="31">
        <v>0</v>
      </c>
      <c r="J96" s="31">
        <v>0</v>
      </c>
      <c r="K96" s="31">
        <v>0</v>
      </c>
    </row>
    <row r="97" spans="1:11" x14ac:dyDescent="0.2">
      <c r="A97" s="221" t="s">
        <v>272</v>
      </c>
      <c r="B97" s="221"/>
      <c r="C97" s="221"/>
      <c r="D97" s="221"/>
      <c r="E97" s="221"/>
      <c r="F97" s="221"/>
      <c r="G97" s="14">
        <v>210</v>
      </c>
      <c r="H97" s="31">
        <v>0</v>
      </c>
      <c r="I97" s="31">
        <v>0</v>
      </c>
      <c r="J97" s="31">
        <v>0</v>
      </c>
      <c r="K97" s="31">
        <v>0</v>
      </c>
    </row>
    <row r="98" spans="1:11" x14ac:dyDescent="0.2">
      <c r="A98" s="221" t="s">
        <v>273</v>
      </c>
      <c r="B98" s="221"/>
      <c r="C98" s="221"/>
      <c r="D98" s="221"/>
      <c r="E98" s="221"/>
      <c r="F98" s="221"/>
      <c r="G98" s="14">
        <v>211</v>
      </c>
      <c r="H98" s="31">
        <v>0</v>
      </c>
      <c r="I98" s="31">
        <v>0</v>
      </c>
      <c r="J98" s="31">
        <v>0</v>
      </c>
      <c r="K98" s="31">
        <v>0</v>
      </c>
    </row>
    <row r="99" spans="1:11" x14ac:dyDescent="0.2">
      <c r="A99" s="201" t="s">
        <v>274</v>
      </c>
      <c r="B99" s="201"/>
      <c r="C99" s="201"/>
      <c r="D99" s="201"/>
      <c r="E99" s="201"/>
      <c r="F99" s="201"/>
      <c r="G99" s="14">
        <v>212</v>
      </c>
      <c r="H99" s="31">
        <v>0</v>
      </c>
      <c r="I99" s="31">
        <v>0</v>
      </c>
      <c r="J99" s="31">
        <v>0</v>
      </c>
      <c r="K99" s="31">
        <v>0</v>
      </c>
    </row>
    <row r="100" spans="1:11" ht="22.9" customHeight="1" x14ac:dyDescent="0.2">
      <c r="A100" s="229" t="s">
        <v>275</v>
      </c>
      <c r="B100" s="229"/>
      <c r="C100" s="229"/>
      <c r="D100" s="229"/>
      <c r="E100" s="229"/>
      <c r="F100" s="229"/>
      <c r="G100" s="18">
        <v>213</v>
      </c>
      <c r="H100" s="36">
        <f>H90-H99</f>
        <v>0</v>
      </c>
      <c r="I100" s="36">
        <f>I90-I99</f>
        <v>0</v>
      </c>
      <c r="J100" s="36">
        <f>J90-J99</f>
        <v>0</v>
      </c>
      <c r="K100" s="36">
        <f>K90-K99</f>
        <v>0</v>
      </c>
    </row>
    <row r="101" spans="1:11" ht="22.9" customHeight="1" x14ac:dyDescent="0.2">
      <c r="A101" s="229" t="s">
        <v>276</v>
      </c>
      <c r="B101" s="229"/>
      <c r="C101" s="229"/>
      <c r="D101" s="229"/>
      <c r="E101" s="229"/>
      <c r="F101" s="229"/>
      <c r="G101" s="18">
        <v>214</v>
      </c>
      <c r="H101" s="36">
        <f>H89+H100</f>
        <v>-2087908</v>
      </c>
      <c r="I101" s="36">
        <f>I89+I100</f>
        <v>-24715051</v>
      </c>
      <c r="J101" s="36">
        <f>J89+J100</f>
        <v>-51402843</v>
      </c>
      <c r="K101" s="36">
        <f>K89+K100</f>
        <v>-23432093</v>
      </c>
    </row>
    <row r="102" spans="1:11" x14ac:dyDescent="0.2">
      <c r="A102" s="203" t="s">
        <v>277</v>
      </c>
      <c r="B102" s="203"/>
      <c r="C102" s="203"/>
      <c r="D102" s="203"/>
      <c r="E102" s="203"/>
      <c r="F102" s="203"/>
      <c r="G102" s="217"/>
      <c r="H102" s="217"/>
      <c r="I102" s="217"/>
      <c r="J102" s="218"/>
      <c r="K102" s="218"/>
    </row>
    <row r="103" spans="1:11" ht="27" customHeight="1" x14ac:dyDescent="0.2">
      <c r="A103" s="205" t="s">
        <v>278</v>
      </c>
      <c r="B103" s="205"/>
      <c r="C103" s="205"/>
      <c r="D103" s="205"/>
      <c r="E103" s="205"/>
      <c r="F103" s="205"/>
      <c r="G103" s="18">
        <v>215</v>
      </c>
      <c r="H103" s="36">
        <f>H104+H105</f>
        <v>0</v>
      </c>
      <c r="I103" s="36">
        <f>I104+I105</f>
        <v>0</v>
      </c>
      <c r="J103" s="36">
        <f>J104+J105</f>
        <v>0</v>
      </c>
      <c r="K103" s="36">
        <f>K104+K105</f>
        <v>0</v>
      </c>
    </row>
    <row r="104" spans="1:11" x14ac:dyDescent="0.2">
      <c r="A104" s="206" t="s">
        <v>279</v>
      </c>
      <c r="B104" s="206"/>
      <c r="C104" s="206"/>
      <c r="D104" s="206"/>
      <c r="E104" s="206"/>
      <c r="F104" s="206"/>
      <c r="G104" s="14">
        <v>216</v>
      </c>
      <c r="H104" s="31">
        <v>0</v>
      </c>
      <c r="I104" s="31">
        <v>0</v>
      </c>
      <c r="J104" s="31">
        <v>0</v>
      </c>
      <c r="K104" s="31">
        <v>0</v>
      </c>
    </row>
    <row r="105" spans="1:11" x14ac:dyDescent="0.2">
      <c r="A105" s="206" t="s">
        <v>280</v>
      </c>
      <c r="B105" s="206"/>
      <c r="C105" s="206"/>
      <c r="D105" s="206"/>
      <c r="E105" s="206"/>
      <c r="F105" s="206"/>
      <c r="G105" s="14">
        <v>217</v>
      </c>
      <c r="H105" s="31">
        <v>0</v>
      </c>
      <c r="I105" s="31">
        <v>0</v>
      </c>
      <c r="J105" s="31">
        <v>0</v>
      </c>
      <c r="K105" s="31">
        <v>0</v>
      </c>
    </row>
  </sheetData>
  <sheetProtection algorithmName="SHA-512" hashValue="aIcFSmOvJIut0wtPtXafKaPXShZcAcClbtJAmZA95NwWdmdnEPzwOiojQhnLb9wNY8ZF5FQII+CkBhesMtUU1w==" saltValue="skDmGcWzqvqIG1lz08+ktg==" spinCount="100000" sheet="1" objects="1" scenarios="1"/>
  <mergeCells count="107">
    <mergeCell ref="A100:F100"/>
    <mergeCell ref="A101:F101"/>
    <mergeCell ref="A103:F103"/>
    <mergeCell ref="A104:F104"/>
    <mergeCell ref="A105:F105"/>
    <mergeCell ref="A89:F89"/>
    <mergeCell ref="A90:F90"/>
    <mergeCell ref="A91:F91"/>
    <mergeCell ref="A92:F92"/>
    <mergeCell ref="A93:F93"/>
    <mergeCell ref="A99:F99"/>
    <mergeCell ref="A97:F97"/>
    <mergeCell ref="A102:K102"/>
    <mergeCell ref="A98:F98"/>
    <mergeCell ref="A94:F94"/>
    <mergeCell ref="A95:F95"/>
    <mergeCell ref="A68:F68"/>
    <mergeCell ref="A70:F70"/>
    <mergeCell ref="A14:F14"/>
    <mergeCell ref="A15:F15"/>
    <mergeCell ref="A16:F16"/>
    <mergeCell ref="A17:F17"/>
    <mergeCell ref="A18:F18"/>
    <mergeCell ref="A19:F19"/>
    <mergeCell ref="A20:F20"/>
    <mergeCell ref="A21:F21"/>
    <mergeCell ref="A35:F35"/>
    <mergeCell ref="A22:F22"/>
    <mergeCell ref="A38:F38"/>
    <mergeCell ref="A39:F39"/>
    <mergeCell ref="A40:F40"/>
    <mergeCell ref="A41:F41"/>
    <mergeCell ref="A42:F42"/>
    <mergeCell ref="A43:F43"/>
    <mergeCell ref="A26:F26"/>
    <mergeCell ref="A88:K88"/>
    <mergeCell ref="A8:F8"/>
    <mergeCell ref="A9:F9"/>
    <mergeCell ref="A10:F10"/>
    <mergeCell ref="A11:F11"/>
    <mergeCell ref="A12:F12"/>
    <mergeCell ref="A13:F13"/>
    <mergeCell ref="A96:F96"/>
    <mergeCell ref="A27:F27"/>
    <mergeCell ref="A28:F28"/>
    <mergeCell ref="A29:F29"/>
    <mergeCell ref="A30:F30"/>
    <mergeCell ref="A31:F31"/>
    <mergeCell ref="A23:F23"/>
    <mergeCell ref="A77:F77"/>
    <mergeCell ref="A78:F78"/>
    <mergeCell ref="A79:F79"/>
    <mergeCell ref="A80:F80"/>
    <mergeCell ref="A81:F81"/>
    <mergeCell ref="A62:F62"/>
    <mergeCell ref="A63:F63"/>
    <mergeCell ref="A64:F64"/>
    <mergeCell ref="A65:F65"/>
    <mergeCell ref="A72:F72"/>
    <mergeCell ref="A2:I2"/>
    <mergeCell ref="A1:I1"/>
    <mergeCell ref="A60:F60"/>
    <mergeCell ref="A61:F61"/>
    <mergeCell ref="A48:F48"/>
    <mergeCell ref="A49:F49"/>
    <mergeCell ref="A36:F36"/>
    <mergeCell ref="A37:F37"/>
    <mergeCell ref="A24:F24"/>
    <mergeCell ref="A25:F25"/>
    <mergeCell ref="A56:F56"/>
    <mergeCell ref="A57:F57"/>
    <mergeCell ref="A58:F58"/>
    <mergeCell ref="A59:F59"/>
    <mergeCell ref="A44:F44"/>
    <mergeCell ref="A45:F45"/>
    <mergeCell ref="A46:F46"/>
    <mergeCell ref="A47:F47"/>
    <mergeCell ref="A32:F32"/>
    <mergeCell ref="A33:F33"/>
    <mergeCell ref="A34:F34"/>
    <mergeCell ref="A50:F50"/>
    <mergeCell ref="A51:F51"/>
    <mergeCell ref="A52:F52"/>
    <mergeCell ref="A85:F85"/>
    <mergeCell ref="A86:F86"/>
    <mergeCell ref="A87:F87"/>
    <mergeCell ref="A82:F82"/>
    <mergeCell ref="A5:F6"/>
    <mergeCell ref="G5:G6"/>
    <mergeCell ref="H5:I5"/>
    <mergeCell ref="J5:K5"/>
    <mergeCell ref="A3:K3"/>
    <mergeCell ref="A4:K4"/>
    <mergeCell ref="A69:K69"/>
    <mergeCell ref="A76:K76"/>
    <mergeCell ref="A84:K84"/>
    <mergeCell ref="A7:F7"/>
    <mergeCell ref="A66:F66"/>
    <mergeCell ref="A67:F67"/>
    <mergeCell ref="A71:F71"/>
    <mergeCell ref="A53:F53"/>
    <mergeCell ref="A54:F54"/>
    <mergeCell ref="A55:F55"/>
    <mergeCell ref="A83:F83"/>
    <mergeCell ref="A73:F73"/>
    <mergeCell ref="A74:F74"/>
    <mergeCell ref="A75:F75"/>
  </mergeCells>
  <dataValidations count="5">
    <dataValidation type="whole" operator="greaterThanOrEqual" allowBlank="1" showInputMessage="1" showErrorMessage="1" errorTitle="Incorrect entry" error="You can enter only positive whole numbers." sqref="H65484:I65518 JD65484:JE65518 SZ65484:TA65518 ACV65484:ACW65518 AMR65484:AMS65518 AWN65484:AWO65518 BGJ65484:BGK65518 BQF65484:BQG65518 CAB65484:CAC65518 CJX65484:CJY65518 CTT65484:CTU65518 DDP65484:DDQ65518 DNL65484:DNM65518 DXH65484:DXI65518 EHD65484:EHE65518 EQZ65484:ERA65518 FAV65484:FAW65518 FKR65484:FKS65518 FUN65484:FUO65518 GEJ65484:GEK65518 GOF65484:GOG65518 GYB65484:GYC65518 HHX65484:HHY65518 HRT65484:HRU65518 IBP65484:IBQ65518 ILL65484:ILM65518 IVH65484:IVI65518 JFD65484:JFE65518 JOZ65484:JPA65518 JYV65484:JYW65518 KIR65484:KIS65518 KSN65484:KSO65518 LCJ65484:LCK65518 LMF65484:LMG65518 LWB65484:LWC65518 MFX65484:MFY65518 MPT65484:MPU65518 MZP65484:MZQ65518 NJL65484:NJM65518 NTH65484:NTI65518 ODD65484:ODE65518 OMZ65484:ONA65518 OWV65484:OWW65518 PGR65484:PGS65518 PQN65484:PQO65518 QAJ65484:QAK65518 QKF65484:QKG65518 QUB65484:QUC65518 RDX65484:RDY65518 RNT65484:RNU65518 RXP65484:RXQ65518 SHL65484:SHM65518 SRH65484:SRI65518 TBD65484:TBE65518 TKZ65484:TLA65518 TUV65484:TUW65518 UER65484:UES65518 UON65484:UOO65518 UYJ65484:UYK65518 VIF65484:VIG65518 VSB65484:VSC65518 WBX65484:WBY65518 WLT65484:WLU65518 WVP65484:WVQ65518 H131020:I131054 JD131020:JE131054 SZ131020:TA131054 ACV131020:ACW131054 AMR131020:AMS131054 AWN131020:AWO131054 BGJ131020:BGK131054 BQF131020:BQG131054 CAB131020:CAC131054 CJX131020:CJY131054 CTT131020:CTU131054 DDP131020:DDQ131054 DNL131020:DNM131054 DXH131020:DXI131054 EHD131020:EHE131054 EQZ131020:ERA131054 FAV131020:FAW131054 FKR131020:FKS131054 FUN131020:FUO131054 GEJ131020:GEK131054 GOF131020:GOG131054 GYB131020:GYC131054 HHX131020:HHY131054 HRT131020:HRU131054 IBP131020:IBQ131054 ILL131020:ILM131054 IVH131020:IVI131054 JFD131020:JFE131054 JOZ131020:JPA131054 JYV131020:JYW131054 KIR131020:KIS131054 KSN131020:KSO131054 LCJ131020:LCK131054 LMF131020:LMG131054 LWB131020:LWC131054 MFX131020:MFY131054 MPT131020:MPU131054 MZP131020:MZQ131054 NJL131020:NJM131054 NTH131020:NTI131054 ODD131020:ODE131054 OMZ131020:ONA131054 OWV131020:OWW131054 PGR131020:PGS131054 PQN131020:PQO131054 QAJ131020:QAK131054 QKF131020:QKG131054 QUB131020:QUC131054 RDX131020:RDY131054 RNT131020:RNU131054 RXP131020:RXQ131054 SHL131020:SHM131054 SRH131020:SRI131054 TBD131020:TBE131054 TKZ131020:TLA131054 TUV131020:TUW131054 UER131020:UES131054 UON131020:UOO131054 UYJ131020:UYK131054 VIF131020:VIG131054 VSB131020:VSC131054 WBX131020:WBY131054 WLT131020:WLU131054 WVP131020:WVQ131054 H196556:I196590 JD196556:JE196590 SZ196556:TA196590 ACV196556:ACW196590 AMR196556:AMS196590 AWN196556:AWO196590 BGJ196556:BGK196590 BQF196556:BQG196590 CAB196556:CAC196590 CJX196556:CJY196590 CTT196556:CTU196590 DDP196556:DDQ196590 DNL196556:DNM196590 DXH196556:DXI196590 EHD196556:EHE196590 EQZ196556:ERA196590 FAV196556:FAW196590 FKR196556:FKS196590 FUN196556:FUO196590 GEJ196556:GEK196590 GOF196556:GOG196590 GYB196556:GYC196590 HHX196556:HHY196590 HRT196556:HRU196590 IBP196556:IBQ196590 ILL196556:ILM196590 IVH196556:IVI196590 JFD196556:JFE196590 JOZ196556:JPA196590 JYV196556:JYW196590 KIR196556:KIS196590 KSN196556:KSO196590 LCJ196556:LCK196590 LMF196556:LMG196590 LWB196556:LWC196590 MFX196556:MFY196590 MPT196556:MPU196590 MZP196556:MZQ196590 NJL196556:NJM196590 NTH196556:NTI196590 ODD196556:ODE196590 OMZ196556:ONA196590 OWV196556:OWW196590 PGR196556:PGS196590 PQN196556:PQO196590 QAJ196556:QAK196590 QKF196556:QKG196590 QUB196556:QUC196590 RDX196556:RDY196590 RNT196556:RNU196590 RXP196556:RXQ196590 SHL196556:SHM196590 SRH196556:SRI196590 TBD196556:TBE196590 TKZ196556:TLA196590 TUV196556:TUW196590 UER196556:UES196590 UON196556:UOO196590 UYJ196556:UYK196590 VIF196556:VIG196590 VSB196556:VSC196590 WBX196556:WBY196590 WLT196556:WLU196590 WVP196556:WVQ196590 H262092:I262126 JD262092:JE262126 SZ262092:TA262126 ACV262092:ACW262126 AMR262092:AMS262126 AWN262092:AWO262126 BGJ262092:BGK262126 BQF262092:BQG262126 CAB262092:CAC262126 CJX262092:CJY262126 CTT262092:CTU262126 DDP262092:DDQ262126 DNL262092:DNM262126 DXH262092:DXI262126 EHD262092:EHE262126 EQZ262092:ERA262126 FAV262092:FAW262126 FKR262092:FKS262126 FUN262092:FUO262126 GEJ262092:GEK262126 GOF262092:GOG262126 GYB262092:GYC262126 HHX262092:HHY262126 HRT262092:HRU262126 IBP262092:IBQ262126 ILL262092:ILM262126 IVH262092:IVI262126 JFD262092:JFE262126 JOZ262092:JPA262126 JYV262092:JYW262126 KIR262092:KIS262126 KSN262092:KSO262126 LCJ262092:LCK262126 LMF262092:LMG262126 LWB262092:LWC262126 MFX262092:MFY262126 MPT262092:MPU262126 MZP262092:MZQ262126 NJL262092:NJM262126 NTH262092:NTI262126 ODD262092:ODE262126 OMZ262092:ONA262126 OWV262092:OWW262126 PGR262092:PGS262126 PQN262092:PQO262126 QAJ262092:QAK262126 QKF262092:QKG262126 QUB262092:QUC262126 RDX262092:RDY262126 RNT262092:RNU262126 RXP262092:RXQ262126 SHL262092:SHM262126 SRH262092:SRI262126 TBD262092:TBE262126 TKZ262092:TLA262126 TUV262092:TUW262126 UER262092:UES262126 UON262092:UOO262126 UYJ262092:UYK262126 VIF262092:VIG262126 VSB262092:VSC262126 WBX262092:WBY262126 WLT262092:WLU262126 WVP262092:WVQ262126 H327628:I327662 JD327628:JE327662 SZ327628:TA327662 ACV327628:ACW327662 AMR327628:AMS327662 AWN327628:AWO327662 BGJ327628:BGK327662 BQF327628:BQG327662 CAB327628:CAC327662 CJX327628:CJY327662 CTT327628:CTU327662 DDP327628:DDQ327662 DNL327628:DNM327662 DXH327628:DXI327662 EHD327628:EHE327662 EQZ327628:ERA327662 FAV327628:FAW327662 FKR327628:FKS327662 FUN327628:FUO327662 GEJ327628:GEK327662 GOF327628:GOG327662 GYB327628:GYC327662 HHX327628:HHY327662 HRT327628:HRU327662 IBP327628:IBQ327662 ILL327628:ILM327662 IVH327628:IVI327662 JFD327628:JFE327662 JOZ327628:JPA327662 JYV327628:JYW327662 KIR327628:KIS327662 KSN327628:KSO327662 LCJ327628:LCK327662 LMF327628:LMG327662 LWB327628:LWC327662 MFX327628:MFY327662 MPT327628:MPU327662 MZP327628:MZQ327662 NJL327628:NJM327662 NTH327628:NTI327662 ODD327628:ODE327662 OMZ327628:ONA327662 OWV327628:OWW327662 PGR327628:PGS327662 PQN327628:PQO327662 QAJ327628:QAK327662 QKF327628:QKG327662 QUB327628:QUC327662 RDX327628:RDY327662 RNT327628:RNU327662 RXP327628:RXQ327662 SHL327628:SHM327662 SRH327628:SRI327662 TBD327628:TBE327662 TKZ327628:TLA327662 TUV327628:TUW327662 UER327628:UES327662 UON327628:UOO327662 UYJ327628:UYK327662 VIF327628:VIG327662 VSB327628:VSC327662 WBX327628:WBY327662 WLT327628:WLU327662 WVP327628:WVQ327662 H393164:I393198 JD393164:JE393198 SZ393164:TA393198 ACV393164:ACW393198 AMR393164:AMS393198 AWN393164:AWO393198 BGJ393164:BGK393198 BQF393164:BQG393198 CAB393164:CAC393198 CJX393164:CJY393198 CTT393164:CTU393198 DDP393164:DDQ393198 DNL393164:DNM393198 DXH393164:DXI393198 EHD393164:EHE393198 EQZ393164:ERA393198 FAV393164:FAW393198 FKR393164:FKS393198 FUN393164:FUO393198 GEJ393164:GEK393198 GOF393164:GOG393198 GYB393164:GYC393198 HHX393164:HHY393198 HRT393164:HRU393198 IBP393164:IBQ393198 ILL393164:ILM393198 IVH393164:IVI393198 JFD393164:JFE393198 JOZ393164:JPA393198 JYV393164:JYW393198 KIR393164:KIS393198 KSN393164:KSO393198 LCJ393164:LCK393198 LMF393164:LMG393198 LWB393164:LWC393198 MFX393164:MFY393198 MPT393164:MPU393198 MZP393164:MZQ393198 NJL393164:NJM393198 NTH393164:NTI393198 ODD393164:ODE393198 OMZ393164:ONA393198 OWV393164:OWW393198 PGR393164:PGS393198 PQN393164:PQO393198 QAJ393164:QAK393198 QKF393164:QKG393198 QUB393164:QUC393198 RDX393164:RDY393198 RNT393164:RNU393198 RXP393164:RXQ393198 SHL393164:SHM393198 SRH393164:SRI393198 TBD393164:TBE393198 TKZ393164:TLA393198 TUV393164:TUW393198 UER393164:UES393198 UON393164:UOO393198 UYJ393164:UYK393198 VIF393164:VIG393198 VSB393164:VSC393198 WBX393164:WBY393198 WLT393164:WLU393198 WVP393164:WVQ393198 H458700:I458734 JD458700:JE458734 SZ458700:TA458734 ACV458700:ACW458734 AMR458700:AMS458734 AWN458700:AWO458734 BGJ458700:BGK458734 BQF458700:BQG458734 CAB458700:CAC458734 CJX458700:CJY458734 CTT458700:CTU458734 DDP458700:DDQ458734 DNL458700:DNM458734 DXH458700:DXI458734 EHD458700:EHE458734 EQZ458700:ERA458734 FAV458700:FAW458734 FKR458700:FKS458734 FUN458700:FUO458734 GEJ458700:GEK458734 GOF458700:GOG458734 GYB458700:GYC458734 HHX458700:HHY458734 HRT458700:HRU458734 IBP458700:IBQ458734 ILL458700:ILM458734 IVH458700:IVI458734 JFD458700:JFE458734 JOZ458700:JPA458734 JYV458700:JYW458734 KIR458700:KIS458734 KSN458700:KSO458734 LCJ458700:LCK458734 LMF458700:LMG458734 LWB458700:LWC458734 MFX458700:MFY458734 MPT458700:MPU458734 MZP458700:MZQ458734 NJL458700:NJM458734 NTH458700:NTI458734 ODD458700:ODE458734 OMZ458700:ONA458734 OWV458700:OWW458734 PGR458700:PGS458734 PQN458700:PQO458734 QAJ458700:QAK458734 QKF458700:QKG458734 QUB458700:QUC458734 RDX458700:RDY458734 RNT458700:RNU458734 RXP458700:RXQ458734 SHL458700:SHM458734 SRH458700:SRI458734 TBD458700:TBE458734 TKZ458700:TLA458734 TUV458700:TUW458734 UER458700:UES458734 UON458700:UOO458734 UYJ458700:UYK458734 VIF458700:VIG458734 VSB458700:VSC458734 WBX458700:WBY458734 WLT458700:WLU458734 WVP458700:WVQ458734 H524236:I524270 JD524236:JE524270 SZ524236:TA524270 ACV524236:ACW524270 AMR524236:AMS524270 AWN524236:AWO524270 BGJ524236:BGK524270 BQF524236:BQG524270 CAB524236:CAC524270 CJX524236:CJY524270 CTT524236:CTU524270 DDP524236:DDQ524270 DNL524236:DNM524270 DXH524236:DXI524270 EHD524236:EHE524270 EQZ524236:ERA524270 FAV524236:FAW524270 FKR524236:FKS524270 FUN524236:FUO524270 GEJ524236:GEK524270 GOF524236:GOG524270 GYB524236:GYC524270 HHX524236:HHY524270 HRT524236:HRU524270 IBP524236:IBQ524270 ILL524236:ILM524270 IVH524236:IVI524270 JFD524236:JFE524270 JOZ524236:JPA524270 JYV524236:JYW524270 KIR524236:KIS524270 KSN524236:KSO524270 LCJ524236:LCK524270 LMF524236:LMG524270 LWB524236:LWC524270 MFX524236:MFY524270 MPT524236:MPU524270 MZP524236:MZQ524270 NJL524236:NJM524270 NTH524236:NTI524270 ODD524236:ODE524270 OMZ524236:ONA524270 OWV524236:OWW524270 PGR524236:PGS524270 PQN524236:PQO524270 QAJ524236:QAK524270 QKF524236:QKG524270 QUB524236:QUC524270 RDX524236:RDY524270 RNT524236:RNU524270 RXP524236:RXQ524270 SHL524236:SHM524270 SRH524236:SRI524270 TBD524236:TBE524270 TKZ524236:TLA524270 TUV524236:TUW524270 UER524236:UES524270 UON524236:UOO524270 UYJ524236:UYK524270 VIF524236:VIG524270 VSB524236:VSC524270 WBX524236:WBY524270 WLT524236:WLU524270 WVP524236:WVQ524270 H589772:I589806 JD589772:JE589806 SZ589772:TA589806 ACV589772:ACW589806 AMR589772:AMS589806 AWN589772:AWO589806 BGJ589772:BGK589806 BQF589772:BQG589806 CAB589772:CAC589806 CJX589772:CJY589806 CTT589772:CTU589806 DDP589772:DDQ589806 DNL589772:DNM589806 DXH589772:DXI589806 EHD589772:EHE589806 EQZ589772:ERA589806 FAV589772:FAW589806 FKR589772:FKS589806 FUN589772:FUO589806 GEJ589772:GEK589806 GOF589772:GOG589806 GYB589772:GYC589806 HHX589772:HHY589806 HRT589772:HRU589806 IBP589772:IBQ589806 ILL589772:ILM589806 IVH589772:IVI589806 JFD589772:JFE589806 JOZ589772:JPA589806 JYV589772:JYW589806 KIR589772:KIS589806 KSN589772:KSO589806 LCJ589772:LCK589806 LMF589772:LMG589806 LWB589772:LWC589806 MFX589772:MFY589806 MPT589772:MPU589806 MZP589772:MZQ589806 NJL589772:NJM589806 NTH589772:NTI589806 ODD589772:ODE589806 OMZ589772:ONA589806 OWV589772:OWW589806 PGR589772:PGS589806 PQN589772:PQO589806 QAJ589772:QAK589806 QKF589772:QKG589806 QUB589772:QUC589806 RDX589772:RDY589806 RNT589772:RNU589806 RXP589772:RXQ589806 SHL589772:SHM589806 SRH589772:SRI589806 TBD589772:TBE589806 TKZ589772:TLA589806 TUV589772:TUW589806 UER589772:UES589806 UON589772:UOO589806 UYJ589772:UYK589806 VIF589772:VIG589806 VSB589772:VSC589806 WBX589772:WBY589806 WLT589772:WLU589806 WVP589772:WVQ589806 H655308:I655342 JD655308:JE655342 SZ655308:TA655342 ACV655308:ACW655342 AMR655308:AMS655342 AWN655308:AWO655342 BGJ655308:BGK655342 BQF655308:BQG655342 CAB655308:CAC655342 CJX655308:CJY655342 CTT655308:CTU655342 DDP655308:DDQ655342 DNL655308:DNM655342 DXH655308:DXI655342 EHD655308:EHE655342 EQZ655308:ERA655342 FAV655308:FAW655342 FKR655308:FKS655342 FUN655308:FUO655342 GEJ655308:GEK655342 GOF655308:GOG655342 GYB655308:GYC655342 HHX655308:HHY655342 HRT655308:HRU655342 IBP655308:IBQ655342 ILL655308:ILM655342 IVH655308:IVI655342 JFD655308:JFE655342 JOZ655308:JPA655342 JYV655308:JYW655342 KIR655308:KIS655342 KSN655308:KSO655342 LCJ655308:LCK655342 LMF655308:LMG655342 LWB655308:LWC655342 MFX655308:MFY655342 MPT655308:MPU655342 MZP655308:MZQ655342 NJL655308:NJM655342 NTH655308:NTI655342 ODD655308:ODE655342 OMZ655308:ONA655342 OWV655308:OWW655342 PGR655308:PGS655342 PQN655308:PQO655342 QAJ655308:QAK655342 QKF655308:QKG655342 QUB655308:QUC655342 RDX655308:RDY655342 RNT655308:RNU655342 RXP655308:RXQ655342 SHL655308:SHM655342 SRH655308:SRI655342 TBD655308:TBE655342 TKZ655308:TLA655342 TUV655308:TUW655342 UER655308:UES655342 UON655308:UOO655342 UYJ655308:UYK655342 VIF655308:VIG655342 VSB655308:VSC655342 WBX655308:WBY655342 WLT655308:WLU655342 WVP655308:WVQ655342 H720844:I720878 JD720844:JE720878 SZ720844:TA720878 ACV720844:ACW720878 AMR720844:AMS720878 AWN720844:AWO720878 BGJ720844:BGK720878 BQF720844:BQG720878 CAB720844:CAC720878 CJX720844:CJY720878 CTT720844:CTU720878 DDP720844:DDQ720878 DNL720844:DNM720878 DXH720844:DXI720878 EHD720844:EHE720878 EQZ720844:ERA720878 FAV720844:FAW720878 FKR720844:FKS720878 FUN720844:FUO720878 GEJ720844:GEK720878 GOF720844:GOG720878 GYB720844:GYC720878 HHX720844:HHY720878 HRT720844:HRU720878 IBP720844:IBQ720878 ILL720844:ILM720878 IVH720844:IVI720878 JFD720844:JFE720878 JOZ720844:JPA720878 JYV720844:JYW720878 KIR720844:KIS720878 KSN720844:KSO720878 LCJ720844:LCK720878 LMF720844:LMG720878 LWB720844:LWC720878 MFX720844:MFY720878 MPT720844:MPU720878 MZP720844:MZQ720878 NJL720844:NJM720878 NTH720844:NTI720878 ODD720844:ODE720878 OMZ720844:ONA720878 OWV720844:OWW720878 PGR720844:PGS720878 PQN720844:PQO720878 QAJ720844:QAK720878 QKF720844:QKG720878 QUB720844:QUC720878 RDX720844:RDY720878 RNT720844:RNU720878 RXP720844:RXQ720878 SHL720844:SHM720878 SRH720844:SRI720878 TBD720844:TBE720878 TKZ720844:TLA720878 TUV720844:TUW720878 UER720844:UES720878 UON720844:UOO720878 UYJ720844:UYK720878 VIF720844:VIG720878 VSB720844:VSC720878 WBX720844:WBY720878 WLT720844:WLU720878 WVP720844:WVQ720878 H786380:I786414 JD786380:JE786414 SZ786380:TA786414 ACV786380:ACW786414 AMR786380:AMS786414 AWN786380:AWO786414 BGJ786380:BGK786414 BQF786380:BQG786414 CAB786380:CAC786414 CJX786380:CJY786414 CTT786380:CTU786414 DDP786380:DDQ786414 DNL786380:DNM786414 DXH786380:DXI786414 EHD786380:EHE786414 EQZ786380:ERA786414 FAV786380:FAW786414 FKR786380:FKS786414 FUN786380:FUO786414 GEJ786380:GEK786414 GOF786380:GOG786414 GYB786380:GYC786414 HHX786380:HHY786414 HRT786380:HRU786414 IBP786380:IBQ786414 ILL786380:ILM786414 IVH786380:IVI786414 JFD786380:JFE786414 JOZ786380:JPA786414 JYV786380:JYW786414 KIR786380:KIS786414 KSN786380:KSO786414 LCJ786380:LCK786414 LMF786380:LMG786414 LWB786380:LWC786414 MFX786380:MFY786414 MPT786380:MPU786414 MZP786380:MZQ786414 NJL786380:NJM786414 NTH786380:NTI786414 ODD786380:ODE786414 OMZ786380:ONA786414 OWV786380:OWW786414 PGR786380:PGS786414 PQN786380:PQO786414 QAJ786380:QAK786414 QKF786380:QKG786414 QUB786380:QUC786414 RDX786380:RDY786414 RNT786380:RNU786414 RXP786380:RXQ786414 SHL786380:SHM786414 SRH786380:SRI786414 TBD786380:TBE786414 TKZ786380:TLA786414 TUV786380:TUW786414 UER786380:UES786414 UON786380:UOO786414 UYJ786380:UYK786414 VIF786380:VIG786414 VSB786380:VSC786414 WBX786380:WBY786414 WLT786380:WLU786414 WVP786380:WVQ786414 H851916:I851950 JD851916:JE851950 SZ851916:TA851950 ACV851916:ACW851950 AMR851916:AMS851950 AWN851916:AWO851950 BGJ851916:BGK851950 BQF851916:BQG851950 CAB851916:CAC851950 CJX851916:CJY851950 CTT851916:CTU851950 DDP851916:DDQ851950 DNL851916:DNM851950 DXH851916:DXI851950 EHD851916:EHE851950 EQZ851916:ERA851950 FAV851916:FAW851950 FKR851916:FKS851950 FUN851916:FUO851950 GEJ851916:GEK851950 GOF851916:GOG851950 GYB851916:GYC851950 HHX851916:HHY851950 HRT851916:HRU851950 IBP851916:IBQ851950 ILL851916:ILM851950 IVH851916:IVI851950 JFD851916:JFE851950 JOZ851916:JPA851950 JYV851916:JYW851950 KIR851916:KIS851950 KSN851916:KSO851950 LCJ851916:LCK851950 LMF851916:LMG851950 LWB851916:LWC851950 MFX851916:MFY851950 MPT851916:MPU851950 MZP851916:MZQ851950 NJL851916:NJM851950 NTH851916:NTI851950 ODD851916:ODE851950 OMZ851916:ONA851950 OWV851916:OWW851950 PGR851916:PGS851950 PQN851916:PQO851950 QAJ851916:QAK851950 QKF851916:QKG851950 QUB851916:QUC851950 RDX851916:RDY851950 RNT851916:RNU851950 RXP851916:RXQ851950 SHL851916:SHM851950 SRH851916:SRI851950 TBD851916:TBE851950 TKZ851916:TLA851950 TUV851916:TUW851950 UER851916:UES851950 UON851916:UOO851950 UYJ851916:UYK851950 VIF851916:VIG851950 VSB851916:VSC851950 WBX851916:WBY851950 WLT851916:WLU851950 WVP851916:WVQ851950 H917452:I917486 JD917452:JE917486 SZ917452:TA917486 ACV917452:ACW917486 AMR917452:AMS917486 AWN917452:AWO917486 BGJ917452:BGK917486 BQF917452:BQG917486 CAB917452:CAC917486 CJX917452:CJY917486 CTT917452:CTU917486 DDP917452:DDQ917486 DNL917452:DNM917486 DXH917452:DXI917486 EHD917452:EHE917486 EQZ917452:ERA917486 FAV917452:FAW917486 FKR917452:FKS917486 FUN917452:FUO917486 GEJ917452:GEK917486 GOF917452:GOG917486 GYB917452:GYC917486 HHX917452:HHY917486 HRT917452:HRU917486 IBP917452:IBQ917486 ILL917452:ILM917486 IVH917452:IVI917486 JFD917452:JFE917486 JOZ917452:JPA917486 JYV917452:JYW917486 KIR917452:KIS917486 KSN917452:KSO917486 LCJ917452:LCK917486 LMF917452:LMG917486 LWB917452:LWC917486 MFX917452:MFY917486 MPT917452:MPU917486 MZP917452:MZQ917486 NJL917452:NJM917486 NTH917452:NTI917486 ODD917452:ODE917486 OMZ917452:ONA917486 OWV917452:OWW917486 PGR917452:PGS917486 PQN917452:PQO917486 QAJ917452:QAK917486 QKF917452:QKG917486 QUB917452:QUC917486 RDX917452:RDY917486 RNT917452:RNU917486 RXP917452:RXQ917486 SHL917452:SHM917486 SRH917452:SRI917486 TBD917452:TBE917486 TKZ917452:TLA917486 TUV917452:TUW917486 UER917452:UES917486 UON917452:UOO917486 UYJ917452:UYK917486 VIF917452:VIG917486 VSB917452:VSC917486 WBX917452:WBY917486 WLT917452:WLU917486 WVP917452:WVQ917486 H982988:I983022 JD982988:JE983022 SZ982988:TA983022 ACV982988:ACW983022 AMR982988:AMS983022 AWN982988:AWO983022 BGJ982988:BGK983022 BQF982988:BQG983022 CAB982988:CAC983022 CJX982988:CJY983022 CTT982988:CTU983022 DDP982988:DDQ983022 DNL982988:DNM983022 DXH982988:DXI983022 EHD982988:EHE983022 EQZ982988:ERA983022 FAV982988:FAW983022 FKR982988:FKS983022 FUN982988:FUO983022 GEJ982988:GEK983022 GOF982988:GOG983022 GYB982988:GYC983022 HHX982988:HHY983022 HRT982988:HRU983022 IBP982988:IBQ983022 ILL982988:ILM983022 IVH982988:IVI983022 JFD982988:JFE983022 JOZ982988:JPA983022 JYV982988:JYW983022 KIR982988:KIS983022 KSN982988:KSO983022 LCJ982988:LCK983022 LMF982988:LMG983022 LWB982988:LWC983022 MFX982988:MFY983022 MPT982988:MPU983022 MZP982988:MZQ983022 NJL982988:NJM983022 NTH982988:NTI983022 ODD982988:ODE983022 OMZ982988:ONA983022 OWV982988:OWW983022 PGR982988:PGS983022 PQN982988:PQO983022 QAJ982988:QAK983022 QKF982988:QKG983022 QUB982988:QUC983022 RDX982988:RDY983022 RNT982988:RNU983022 RXP982988:RXQ983022 SHL982988:SHM983022 SRH982988:SRI983022 TBD982988:TBE983022 TKZ982988:TLA983022 TUV982988:TUW983022 UER982988:UES983022 UON982988:UOO983022 UYJ982988:UYK983022 VIF982988:VIG983022 VSB982988:VSC983022 WBX982988:WBY983022 WLT982988:WLU983022 WVP982988:WVQ983022 H65520:I65522 JD65520:JE65522 SZ65520:TA65522 ACV65520:ACW65522 AMR65520:AMS65522 AWN65520:AWO65522 BGJ65520:BGK65522 BQF65520:BQG65522 CAB65520:CAC65522 CJX65520:CJY65522 CTT65520:CTU65522 DDP65520:DDQ65522 DNL65520:DNM65522 DXH65520:DXI65522 EHD65520:EHE65522 EQZ65520:ERA65522 FAV65520:FAW65522 FKR65520:FKS65522 FUN65520:FUO65522 GEJ65520:GEK65522 GOF65520:GOG65522 GYB65520:GYC65522 HHX65520:HHY65522 HRT65520:HRU65522 IBP65520:IBQ65522 ILL65520:ILM65522 IVH65520:IVI65522 JFD65520:JFE65522 JOZ65520:JPA65522 JYV65520:JYW65522 KIR65520:KIS65522 KSN65520:KSO65522 LCJ65520:LCK65522 LMF65520:LMG65522 LWB65520:LWC65522 MFX65520:MFY65522 MPT65520:MPU65522 MZP65520:MZQ65522 NJL65520:NJM65522 NTH65520:NTI65522 ODD65520:ODE65522 OMZ65520:ONA65522 OWV65520:OWW65522 PGR65520:PGS65522 PQN65520:PQO65522 QAJ65520:QAK65522 QKF65520:QKG65522 QUB65520:QUC65522 RDX65520:RDY65522 RNT65520:RNU65522 RXP65520:RXQ65522 SHL65520:SHM65522 SRH65520:SRI65522 TBD65520:TBE65522 TKZ65520:TLA65522 TUV65520:TUW65522 UER65520:UES65522 UON65520:UOO65522 UYJ65520:UYK65522 VIF65520:VIG65522 VSB65520:VSC65522 WBX65520:WBY65522 WLT65520:WLU65522 WVP65520:WVQ65522 H131056:I131058 JD131056:JE131058 SZ131056:TA131058 ACV131056:ACW131058 AMR131056:AMS131058 AWN131056:AWO131058 BGJ131056:BGK131058 BQF131056:BQG131058 CAB131056:CAC131058 CJX131056:CJY131058 CTT131056:CTU131058 DDP131056:DDQ131058 DNL131056:DNM131058 DXH131056:DXI131058 EHD131056:EHE131058 EQZ131056:ERA131058 FAV131056:FAW131058 FKR131056:FKS131058 FUN131056:FUO131058 GEJ131056:GEK131058 GOF131056:GOG131058 GYB131056:GYC131058 HHX131056:HHY131058 HRT131056:HRU131058 IBP131056:IBQ131058 ILL131056:ILM131058 IVH131056:IVI131058 JFD131056:JFE131058 JOZ131056:JPA131058 JYV131056:JYW131058 KIR131056:KIS131058 KSN131056:KSO131058 LCJ131056:LCK131058 LMF131056:LMG131058 LWB131056:LWC131058 MFX131056:MFY131058 MPT131056:MPU131058 MZP131056:MZQ131058 NJL131056:NJM131058 NTH131056:NTI131058 ODD131056:ODE131058 OMZ131056:ONA131058 OWV131056:OWW131058 PGR131056:PGS131058 PQN131056:PQO131058 QAJ131056:QAK131058 QKF131056:QKG131058 QUB131056:QUC131058 RDX131056:RDY131058 RNT131056:RNU131058 RXP131056:RXQ131058 SHL131056:SHM131058 SRH131056:SRI131058 TBD131056:TBE131058 TKZ131056:TLA131058 TUV131056:TUW131058 UER131056:UES131058 UON131056:UOO131058 UYJ131056:UYK131058 VIF131056:VIG131058 VSB131056:VSC131058 WBX131056:WBY131058 WLT131056:WLU131058 WVP131056:WVQ131058 H196592:I196594 JD196592:JE196594 SZ196592:TA196594 ACV196592:ACW196594 AMR196592:AMS196594 AWN196592:AWO196594 BGJ196592:BGK196594 BQF196592:BQG196594 CAB196592:CAC196594 CJX196592:CJY196594 CTT196592:CTU196594 DDP196592:DDQ196594 DNL196592:DNM196594 DXH196592:DXI196594 EHD196592:EHE196594 EQZ196592:ERA196594 FAV196592:FAW196594 FKR196592:FKS196594 FUN196592:FUO196594 GEJ196592:GEK196594 GOF196592:GOG196594 GYB196592:GYC196594 HHX196592:HHY196594 HRT196592:HRU196594 IBP196592:IBQ196594 ILL196592:ILM196594 IVH196592:IVI196594 JFD196592:JFE196594 JOZ196592:JPA196594 JYV196592:JYW196594 KIR196592:KIS196594 KSN196592:KSO196594 LCJ196592:LCK196594 LMF196592:LMG196594 LWB196592:LWC196594 MFX196592:MFY196594 MPT196592:MPU196594 MZP196592:MZQ196594 NJL196592:NJM196594 NTH196592:NTI196594 ODD196592:ODE196594 OMZ196592:ONA196594 OWV196592:OWW196594 PGR196592:PGS196594 PQN196592:PQO196594 QAJ196592:QAK196594 QKF196592:QKG196594 QUB196592:QUC196594 RDX196592:RDY196594 RNT196592:RNU196594 RXP196592:RXQ196594 SHL196592:SHM196594 SRH196592:SRI196594 TBD196592:TBE196594 TKZ196592:TLA196594 TUV196592:TUW196594 UER196592:UES196594 UON196592:UOO196594 UYJ196592:UYK196594 VIF196592:VIG196594 VSB196592:VSC196594 WBX196592:WBY196594 WLT196592:WLU196594 WVP196592:WVQ196594 H262128:I262130 JD262128:JE262130 SZ262128:TA262130 ACV262128:ACW262130 AMR262128:AMS262130 AWN262128:AWO262130 BGJ262128:BGK262130 BQF262128:BQG262130 CAB262128:CAC262130 CJX262128:CJY262130 CTT262128:CTU262130 DDP262128:DDQ262130 DNL262128:DNM262130 DXH262128:DXI262130 EHD262128:EHE262130 EQZ262128:ERA262130 FAV262128:FAW262130 FKR262128:FKS262130 FUN262128:FUO262130 GEJ262128:GEK262130 GOF262128:GOG262130 GYB262128:GYC262130 HHX262128:HHY262130 HRT262128:HRU262130 IBP262128:IBQ262130 ILL262128:ILM262130 IVH262128:IVI262130 JFD262128:JFE262130 JOZ262128:JPA262130 JYV262128:JYW262130 KIR262128:KIS262130 KSN262128:KSO262130 LCJ262128:LCK262130 LMF262128:LMG262130 LWB262128:LWC262130 MFX262128:MFY262130 MPT262128:MPU262130 MZP262128:MZQ262130 NJL262128:NJM262130 NTH262128:NTI262130 ODD262128:ODE262130 OMZ262128:ONA262130 OWV262128:OWW262130 PGR262128:PGS262130 PQN262128:PQO262130 QAJ262128:QAK262130 QKF262128:QKG262130 QUB262128:QUC262130 RDX262128:RDY262130 RNT262128:RNU262130 RXP262128:RXQ262130 SHL262128:SHM262130 SRH262128:SRI262130 TBD262128:TBE262130 TKZ262128:TLA262130 TUV262128:TUW262130 UER262128:UES262130 UON262128:UOO262130 UYJ262128:UYK262130 VIF262128:VIG262130 VSB262128:VSC262130 WBX262128:WBY262130 WLT262128:WLU262130 WVP262128:WVQ262130 H327664:I327666 JD327664:JE327666 SZ327664:TA327666 ACV327664:ACW327666 AMR327664:AMS327666 AWN327664:AWO327666 BGJ327664:BGK327666 BQF327664:BQG327666 CAB327664:CAC327666 CJX327664:CJY327666 CTT327664:CTU327666 DDP327664:DDQ327666 DNL327664:DNM327666 DXH327664:DXI327666 EHD327664:EHE327666 EQZ327664:ERA327666 FAV327664:FAW327666 FKR327664:FKS327666 FUN327664:FUO327666 GEJ327664:GEK327666 GOF327664:GOG327666 GYB327664:GYC327666 HHX327664:HHY327666 HRT327664:HRU327666 IBP327664:IBQ327666 ILL327664:ILM327666 IVH327664:IVI327666 JFD327664:JFE327666 JOZ327664:JPA327666 JYV327664:JYW327666 KIR327664:KIS327666 KSN327664:KSO327666 LCJ327664:LCK327666 LMF327664:LMG327666 LWB327664:LWC327666 MFX327664:MFY327666 MPT327664:MPU327666 MZP327664:MZQ327666 NJL327664:NJM327666 NTH327664:NTI327666 ODD327664:ODE327666 OMZ327664:ONA327666 OWV327664:OWW327666 PGR327664:PGS327666 PQN327664:PQO327666 QAJ327664:QAK327666 QKF327664:QKG327666 QUB327664:QUC327666 RDX327664:RDY327666 RNT327664:RNU327666 RXP327664:RXQ327666 SHL327664:SHM327666 SRH327664:SRI327666 TBD327664:TBE327666 TKZ327664:TLA327666 TUV327664:TUW327666 UER327664:UES327666 UON327664:UOO327666 UYJ327664:UYK327666 VIF327664:VIG327666 VSB327664:VSC327666 WBX327664:WBY327666 WLT327664:WLU327666 WVP327664:WVQ327666 H393200:I393202 JD393200:JE393202 SZ393200:TA393202 ACV393200:ACW393202 AMR393200:AMS393202 AWN393200:AWO393202 BGJ393200:BGK393202 BQF393200:BQG393202 CAB393200:CAC393202 CJX393200:CJY393202 CTT393200:CTU393202 DDP393200:DDQ393202 DNL393200:DNM393202 DXH393200:DXI393202 EHD393200:EHE393202 EQZ393200:ERA393202 FAV393200:FAW393202 FKR393200:FKS393202 FUN393200:FUO393202 GEJ393200:GEK393202 GOF393200:GOG393202 GYB393200:GYC393202 HHX393200:HHY393202 HRT393200:HRU393202 IBP393200:IBQ393202 ILL393200:ILM393202 IVH393200:IVI393202 JFD393200:JFE393202 JOZ393200:JPA393202 JYV393200:JYW393202 KIR393200:KIS393202 KSN393200:KSO393202 LCJ393200:LCK393202 LMF393200:LMG393202 LWB393200:LWC393202 MFX393200:MFY393202 MPT393200:MPU393202 MZP393200:MZQ393202 NJL393200:NJM393202 NTH393200:NTI393202 ODD393200:ODE393202 OMZ393200:ONA393202 OWV393200:OWW393202 PGR393200:PGS393202 PQN393200:PQO393202 QAJ393200:QAK393202 QKF393200:QKG393202 QUB393200:QUC393202 RDX393200:RDY393202 RNT393200:RNU393202 RXP393200:RXQ393202 SHL393200:SHM393202 SRH393200:SRI393202 TBD393200:TBE393202 TKZ393200:TLA393202 TUV393200:TUW393202 UER393200:UES393202 UON393200:UOO393202 UYJ393200:UYK393202 VIF393200:VIG393202 VSB393200:VSC393202 WBX393200:WBY393202 WLT393200:WLU393202 WVP393200:WVQ393202 H458736:I458738 JD458736:JE458738 SZ458736:TA458738 ACV458736:ACW458738 AMR458736:AMS458738 AWN458736:AWO458738 BGJ458736:BGK458738 BQF458736:BQG458738 CAB458736:CAC458738 CJX458736:CJY458738 CTT458736:CTU458738 DDP458736:DDQ458738 DNL458736:DNM458738 DXH458736:DXI458738 EHD458736:EHE458738 EQZ458736:ERA458738 FAV458736:FAW458738 FKR458736:FKS458738 FUN458736:FUO458738 GEJ458736:GEK458738 GOF458736:GOG458738 GYB458736:GYC458738 HHX458736:HHY458738 HRT458736:HRU458738 IBP458736:IBQ458738 ILL458736:ILM458738 IVH458736:IVI458738 JFD458736:JFE458738 JOZ458736:JPA458738 JYV458736:JYW458738 KIR458736:KIS458738 KSN458736:KSO458738 LCJ458736:LCK458738 LMF458736:LMG458738 LWB458736:LWC458738 MFX458736:MFY458738 MPT458736:MPU458738 MZP458736:MZQ458738 NJL458736:NJM458738 NTH458736:NTI458738 ODD458736:ODE458738 OMZ458736:ONA458738 OWV458736:OWW458738 PGR458736:PGS458738 PQN458736:PQO458738 QAJ458736:QAK458738 QKF458736:QKG458738 QUB458736:QUC458738 RDX458736:RDY458738 RNT458736:RNU458738 RXP458736:RXQ458738 SHL458736:SHM458738 SRH458736:SRI458738 TBD458736:TBE458738 TKZ458736:TLA458738 TUV458736:TUW458738 UER458736:UES458738 UON458736:UOO458738 UYJ458736:UYK458738 VIF458736:VIG458738 VSB458736:VSC458738 WBX458736:WBY458738 WLT458736:WLU458738 WVP458736:WVQ458738 H524272:I524274 JD524272:JE524274 SZ524272:TA524274 ACV524272:ACW524274 AMR524272:AMS524274 AWN524272:AWO524274 BGJ524272:BGK524274 BQF524272:BQG524274 CAB524272:CAC524274 CJX524272:CJY524274 CTT524272:CTU524274 DDP524272:DDQ524274 DNL524272:DNM524274 DXH524272:DXI524274 EHD524272:EHE524274 EQZ524272:ERA524274 FAV524272:FAW524274 FKR524272:FKS524274 FUN524272:FUO524274 GEJ524272:GEK524274 GOF524272:GOG524274 GYB524272:GYC524274 HHX524272:HHY524274 HRT524272:HRU524274 IBP524272:IBQ524274 ILL524272:ILM524274 IVH524272:IVI524274 JFD524272:JFE524274 JOZ524272:JPA524274 JYV524272:JYW524274 KIR524272:KIS524274 KSN524272:KSO524274 LCJ524272:LCK524274 LMF524272:LMG524274 LWB524272:LWC524274 MFX524272:MFY524274 MPT524272:MPU524274 MZP524272:MZQ524274 NJL524272:NJM524274 NTH524272:NTI524274 ODD524272:ODE524274 OMZ524272:ONA524274 OWV524272:OWW524274 PGR524272:PGS524274 PQN524272:PQO524274 QAJ524272:QAK524274 QKF524272:QKG524274 QUB524272:QUC524274 RDX524272:RDY524274 RNT524272:RNU524274 RXP524272:RXQ524274 SHL524272:SHM524274 SRH524272:SRI524274 TBD524272:TBE524274 TKZ524272:TLA524274 TUV524272:TUW524274 UER524272:UES524274 UON524272:UOO524274 UYJ524272:UYK524274 VIF524272:VIG524274 VSB524272:VSC524274 WBX524272:WBY524274 WLT524272:WLU524274 WVP524272:WVQ524274 H589808:I589810 JD589808:JE589810 SZ589808:TA589810 ACV589808:ACW589810 AMR589808:AMS589810 AWN589808:AWO589810 BGJ589808:BGK589810 BQF589808:BQG589810 CAB589808:CAC589810 CJX589808:CJY589810 CTT589808:CTU589810 DDP589808:DDQ589810 DNL589808:DNM589810 DXH589808:DXI589810 EHD589808:EHE589810 EQZ589808:ERA589810 FAV589808:FAW589810 FKR589808:FKS589810 FUN589808:FUO589810 GEJ589808:GEK589810 GOF589808:GOG589810 GYB589808:GYC589810 HHX589808:HHY589810 HRT589808:HRU589810 IBP589808:IBQ589810 ILL589808:ILM589810 IVH589808:IVI589810 JFD589808:JFE589810 JOZ589808:JPA589810 JYV589808:JYW589810 KIR589808:KIS589810 KSN589808:KSO589810 LCJ589808:LCK589810 LMF589808:LMG589810 LWB589808:LWC589810 MFX589808:MFY589810 MPT589808:MPU589810 MZP589808:MZQ589810 NJL589808:NJM589810 NTH589808:NTI589810 ODD589808:ODE589810 OMZ589808:ONA589810 OWV589808:OWW589810 PGR589808:PGS589810 PQN589808:PQO589810 QAJ589808:QAK589810 QKF589808:QKG589810 QUB589808:QUC589810 RDX589808:RDY589810 RNT589808:RNU589810 RXP589808:RXQ589810 SHL589808:SHM589810 SRH589808:SRI589810 TBD589808:TBE589810 TKZ589808:TLA589810 TUV589808:TUW589810 UER589808:UES589810 UON589808:UOO589810 UYJ589808:UYK589810 VIF589808:VIG589810 VSB589808:VSC589810 WBX589808:WBY589810 WLT589808:WLU589810 WVP589808:WVQ589810 H655344:I655346 JD655344:JE655346 SZ655344:TA655346 ACV655344:ACW655346 AMR655344:AMS655346 AWN655344:AWO655346 BGJ655344:BGK655346 BQF655344:BQG655346 CAB655344:CAC655346 CJX655344:CJY655346 CTT655344:CTU655346 DDP655344:DDQ655346 DNL655344:DNM655346 DXH655344:DXI655346 EHD655344:EHE655346 EQZ655344:ERA655346 FAV655344:FAW655346 FKR655344:FKS655346 FUN655344:FUO655346 GEJ655344:GEK655346 GOF655344:GOG655346 GYB655344:GYC655346 HHX655344:HHY655346 HRT655344:HRU655346 IBP655344:IBQ655346 ILL655344:ILM655346 IVH655344:IVI655346 JFD655344:JFE655346 JOZ655344:JPA655346 JYV655344:JYW655346 KIR655344:KIS655346 KSN655344:KSO655346 LCJ655344:LCK655346 LMF655344:LMG655346 LWB655344:LWC655346 MFX655344:MFY655346 MPT655344:MPU655346 MZP655344:MZQ655346 NJL655344:NJM655346 NTH655344:NTI655346 ODD655344:ODE655346 OMZ655344:ONA655346 OWV655344:OWW655346 PGR655344:PGS655346 PQN655344:PQO655346 QAJ655344:QAK655346 QKF655344:QKG655346 QUB655344:QUC655346 RDX655344:RDY655346 RNT655344:RNU655346 RXP655344:RXQ655346 SHL655344:SHM655346 SRH655344:SRI655346 TBD655344:TBE655346 TKZ655344:TLA655346 TUV655344:TUW655346 UER655344:UES655346 UON655344:UOO655346 UYJ655344:UYK655346 VIF655344:VIG655346 VSB655344:VSC655346 WBX655344:WBY655346 WLT655344:WLU655346 WVP655344:WVQ655346 H720880:I720882 JD720880:JE720882 SZ720880:TA720882 ACV720880:ACW720882 AMR720880:AMS720882 AWN720880:AWO720882 BGJ720880:BGK720882 BQF720880:BQG720882 CAB720880:CAC720882 CJX720880:CJY720882 CTT720880:CTU720882 DDP720880:DDQ720882 DNL720880:DNM720882 DXH720880:DXI720882 EHD720880:EHE720882 EQZ720880:ERA720882 FAV720880:FAW720882 FKR720880:FKS720882 FUN720880:FUO720882 GEJ720880:GEK720882 GOF720880:GOG720882 GYB720880:GYC720882 HHX720880:HHY720882 HRT720880:HRU720882 IBP720880:IBQ720882 ILL720880:ILM720882 IVH720880:IVI720882 JFD720880:JFE720882 JOZ720880:JPA720882 JYV720880:JYW720882 KIR720880:KIS720882 KSN720880:KSO720882 LCJ720880:LCK720882 LMF720880:LMG720882 LWB720880:LWC720882 MFX720880:MFY720882 MPT720880:MPU720882 MZP720880:MZQ720882 NJL720880:NJM720882 NTH720880:NTI720882 ODD720880:ODE720882 OMZ720880:ONA720882 OWV720880:OWW720882 PGR720880:PGS720882 PQN720880:PQO720882 QAJ720880:QAK720882 QKF720880:QKG720882 QUB720880:QUC720882 RDX720880:RDY720882 RNT720880:RNU720882 RXP720880:RXQ720882 SHL720880:SHM720882 SRH720880:SRI720882 TBD720880:TBE720882 TKZ720880:TLA720882 TUV720880:TUW720882 UER720880:UES720882 UON720880:UOO720882 UYJ720880:UYK720882 VIF720880:VIG720882 VSB720880:VSC720882 WBX720880:WBY720882 WLT720880:WLU720882 WVP720880:WVQ720882 H786416:I786418 JD786416:JE786418 SZ786416:TA786418 ACV786416:ACW786418 AMR786416:AMS786418 AWN786416:AWO786418 BGJ786416:BGK786418 BQF786416:BQG786418 CAB786416:CAC786418 CJX786416:CJY786418 CTT786416:CTU786418 DDP786416:DDQ786418 DNL786416:DNM786418 DXH786416:DXI786418 EHD786416:EHE786418 EQZ786416:ERA786418 FAV786416:FAW786418 FKR786416:FKS786418 FUN786416:FUO786418 GEJ786416:GEK786418 GOF786416:GOG786418 GYB786416:GYC786418 HHX786416:HHY786418 HRT786416:HRU786418 IBP786416:IBQ786418 ILL786416:ILM786418 IVH786416:IVI786418 JFD786416:JFE786418 JOZ786416:JPA786418 JYV786416:JYW786418 KIR786416:KIS786418 KSN786416:KSO786418 LCJ786416:LCK786418 LMF786416:LMG786418 LWB786416:LWC786418 MFX786416:MFY786418 MPT786416:MPU786418 MZP786416:MZQ786418 NJL786416:NJM786418 NTH786416:NTI786418 ODD786416:ODE786418 OMZ786416:ONA786418 OWV786416:OWW786418 PGR786416:PGS786418 PQN786416:PQO786418 QAJ786416:QAK786418 QKF786416:QKG786418 QUB786416:QUC786418 RDX786416:RDY786418 RNT786416:RNU786418 RXP786416:RXQ786418 SHL786416:SHM786418 SRH786416:SRI786418 TBD786416:TBE786418 TKZ786416:TLA786418 TUV786416:TUW786418 UER786416:UES786418 UON786416:UOO786418 UYJ786416:UYK786418 VIF786416:VIG786418 VSB786416:VSC786418 WBX786416:WBY786418 WLT786416:WLU786418 WVP786416:WVQ786418 H851952:I851954 JD851952:JE851954 SZ851952:TA851954 ACV851952:ACW851954 AMR851952:AMS851954 AWN851952:AWO851954 BGJ851952:BGK851954 BQF851952:BQG851954 CAB851952:CAC851954 CJX851952:CJY851954 CTT851952:CTU851954 DDP851952:DDQ851954 DNL851952:DNM851954 DXH851952:DXI851954 EHD851952:EHE851954 EQZ851952:ERA851954 FAV851952:FAW851954 FKR851952:FKS851954 FUN851952:FUO851954 GEJ851952:GEK851954 GOF851952:GOG851954 GYB851952:GYC851954 HHX851952:HHY851954 HRT851952:HRU851954 IBP851952:IBQ851954 ILL851952:ILM851954 IVH851952:IVI851954 JFD851952:JFE851954 JOZ851952:JPA851954 JYV851952:JYW851954 KIR851952:KIS851954 KSN851952:KSO851954 LCJ851952:LCK851954 LMF851952:LMG851954 LWB851952:LWC851954 MFX851952:MFY851954 MPT851952:MPU851954 MZP851952:MZQ851954 NJL851952:NJM851954 NTH851952:NTI851954 ODD851952:ODE851954 OMZ851952:ONA851954 OWV851952:OWW851954 PGR851952:PGS851954 PQN851952:PQO851954 QAJ851952:QAK851954 QKF851952:QKG851954 QUB851952:QUC851954 RDX851952:RDY851954 RNT851952:RNU851954 RXP851952:RXQ851954 SHL851952:SHM851954 SRH851952:SRI851954 TBD851952:TBE851954 TKZ851952:TLA851954 TUV851952:TUW851954 UER851952:UES851954 UON851952:UOO851954 UYJ851952:UYK851954 VIF851952:VIG851954 VSB851952:VSC851954 WBX851952:WBY851954 WLT851952:WLU851954 WVP851952:WVQ851954 H917488:I917490 JD917488:JE917490 SZ917488:TA917490 ACV917488:ACW917490 AMR917488:AMS917490 AWN917488:AWO917490 BGJ917488:BGK917490 BQF917488:BQG917490 CAB917488:CAC917490 CJX917488:CJY917490 CTT917488:CTU917490 DDP917488:DDQ917490 DNL917488:DNM917490 DXH917488:DXI917490 EHD917488:EHE917490 EQZ917488:ERA917490 FAV917488:FAW917490 FKR917488:FKS917490 FUN917488:FUO917490 GEJ917488:GEK917490 GOF917488:GOG917490 GYB917488:GYC917490 HHX917488:HHY917490 HRT917488:HRU917490 IBP917488:IBQ917490 ILL917488:ILM917490 IVH917488:IVI917490 JFD917488:JFE917490 JOZ917488:JPA917490 JYV917488:JYW917490 KIR917488:KIS917490 KSN917488:KSO917490 LCJ917488:LCK917490 LMF917488:LMG917490 LWB917488:LWC917490 MFX917488:MFY917490 MPT917488:MPU917490 MZP917488:MZQ917490 NJL917488:NJM917490 NTH917488:NTI917490 ODD917488:ODE917490 OMZ917488:ONA917490 OWV917488:OWW917490 PGR917488:PGS917490 PQN917488:PQO917490 QAJ917488:QAK917490 QKF917488:QKG917490 QUB917488:QUC917490 RDX917488:RDY917490 RNT917488:RNU917490 RXP917488:RXQ917490 SHL917488:SHM917490 SRH917488:SRI917490 TBD917488:TBE917490 TKZ917488:TLA917490 TUV917488:TUW917490 UER917488:UES917490 UON917488:UOO917490 UYJ917488:UYK917490 VIF917488:VIG917490 VSB917488:VSC917490 WBX917488:WBY917490 WLT917488:WLU917490 WVP917488:WVQ917490 H983024:I983026 JD983024:JE983026 SZ983024:TA983026 ACV983024:ACW983026 AMR983024:AMS983026 AWN983024:AWO983026 BGJ983024:BGK983026 BQF983024:BQG983026 CAB983024:CAC983026 CJX983024:CJY983026 CTT983024:CTU983026 DDP983024:DDQ983026 DNL983024:DNM983026 DXH983024:DXI983026 EHD983024:EHE983026 EQZ983024:ERA983026 FAV983024:FAW983026 FKR983024:FKS983026 FUN983024:FUO983026 GEJ983024:GEK983026 GOF983024:GOG983026 GYB983024:GYC983026 HHX983024:HHY983026 HRT983024:HRU983026 IBP983024:IBQ983026 ILL983024:ILM983026 IVH983024:IVI983026 JFD983024:JFE983026 JOZ983024:JPA983026 JYV983024:JYW983026 KIR983024:KIS983026 KSN983024:KSO983026 LCJ983024:LCK983026 LMF983024:LMG983026 LWB983024:LWC983026 MFX983024:MFY983026 MPT983024:MPU983026 MZP983024:MZQ983026 NJL983024:NJM983026 NTH983024:NTI983026 ODD983024:ODE983026 OMZ983024:ONA983026 OWV983024:OWW983026 PGR983024:PGS983026 PQN983024:PQO983026 QAJ983024:QAK983026 QKF983024:QKG983026 QUB983024:QUC983026 RDX983024:RDY983026 RNT983024:RNU983026 RXP983024:RXQ983026 SHL983024:SHM983026 SRH983024:SRI983026 TBD983024:TBE983026 TKZ983024:TLA983026 TUV983024:TUW983026 UER983024:UES983026 UON983024:UOO983026 UYJ983024:UYK983026 VIF983024:VIG983026 VSB983024:VSC983026 WBX983024:WBY983026 WLT983024:WLU983026 WVP983024:WVQ983026 H65479:I65482 JD65479:JE65482 SZ65479:TA65482 ACV65479:ACW65482 AMR65479:AMS65482 AWN65479:AWO65482 BGJ65479:BGK65482 BQF65479:BQG65482 CAB65479:CAC65482 CJX65479:CJY65482 CTT65479:CTU65482 DDP65479:DDQ65482 DNL65479:DNM65482 DXH65479:DXI65482 EHD65479:EHE65482 EQZ65479:ERA65482 FAV65479:FAW65482 FKR65479:FKS65482 FUN65479:FUO65482 GEJ65479:GEK65482 GOF65479:GOG65482 GYB65479:GYC65482 HHX65479:HHY65482 HRT65479:HRU65482 IBP65479:IBQ65482 ILL65479:ILM65482 IVH65479:IVI65482 JFD65479:JFE65482 JOZ65479:JPA65482 JYV65479:JYW65482 KIR65479:KIS65482 KSN65479:KSO65482 LCJ65479:LCK65482 LMF65479:LMG65482 LWB65479:LWC65482 MFX65479:MFY65482 MPT65479:MPU65482 MZP65479:MZQ65482 NJL65479:NJM65482 NTH65479:NTI65482 ODD65479:ODE65482 OMZ65479:ONA65482 OWV65479:OWW65482 PGR65479:PGS65482 PQN65479:PQO65482 QAJ65479:QAK65482 QKF65479:QKG65482 QUB65479:QUC65482 RDX65479:RDY65482 RNT65479:RNU65482 RXP65479:RXQ65482 SHL65479:SHM65482 SRH65479:SRI65482 TBD65479:TBE65482 TKZ65479:TLA65482 TUV65479:TUW65482 UER65479:UES65482 UON65479:UOO65482 UYJ65479:UYK65482 VIF65479:VIG65482 VSB65479:VSC65482 WBX65479:WBY65482 WLT65479:WLU65482 WVP65479:WVQ65482 H131015:I131018 JD131015:JE131018 SZ131015:TA131018 ACV131015:ACW131018 AMR131015:AMS131018 AWN131015:AWO131018 BGJ131015:BGK131018 BQF131015:BQG131018 CAB131015:CAC131018 CJX131015:CJY131018 CTT131015:CTU131018 DDP131015:DDQ131018 DNL131015:DNM131018 DXH131015:DXI131018 EHD131015:EHE131018 EQZ131015:ERA131018 FAV131015:FAW131018 FKR131015:FKS131018 FUN131015:FUO131018 GEJ131015:GEK131018 GOF131015:GOG131018 GYB131015:GYC131018 HHX131015:HHY131018 HRT131015:HRU131018 IBP131015:IBQ131018 ILL131015:ILM131018 IVH131015:IVI131018 JFD131015:JFE131018 JOZ131015:JPA131018 JYV131015:JYW131018 KIR131015:KIS131018 KSN131015:KSO131018 LCJ131015:LCK131018 LMF131015:LMG131018 LWB131015:LWC131018 MFX131015:MFY131018 MPT131015:MPU131018 MZP131015:MZQ131018 NJL131015:NJM131018 NTH131015:NTI131018 ODD131015:ODE131018 OMZ131015:ONA131018 OWV131015:OWW131018 PGR131015:PGS131018 PQN131015:PQO131018 QAJ131015:QAK131018 QKF131015:QKG131018 QUB131015:QUC131018 RDX131015:RDY131018 RNT131015:RNU131018 RXP131015:RXQ131018 SHL131015:SHM131018 SRH131015:SRI131018 TBD131015:TBE131018 TKZ131015:TLA131018 TUV131015:TUW131018 UER131015:UES131018 UON131015:UOO131018 UYJ131015:UYK131018 VIF131015:VIG131018 VSB131015:VSC131018 WBX131015:WBY131018 WLT131015:WLU131018 WVP131015:WVQ131018 H196551:I196554 JD196551:JE196554 SZ196551:TA196554 ACV196551:ACW196554 AMR196551:AMS196554 AWN196551:AWO196554 BGJ196551:BGK196554 BQF196551:BQG196554 CAB196551:CAC196554 CJX196551:CJY196554 CTT196551:CTU196554 DDP196551:DDQ196554 DNL196551:DNM196554 DXH196551:DXI196554 EHD196551:EHE196554 EQZ196551:ERA196554 FAV196551:FAW196554 FKR196551:FKS196554 FUN196551:FUO196554 GEJ196551:GEK196554 GOF196551:GOG196554 GYB196551:GYC196554 HHX196551:HHY196554 HRT196551:HRU196554 IBP196551:IBQ196554 ILL196551:ILM196554 IVH196551:IVI196554 JFD196551:JFE196554 JOZ196551:JPA196554 JYV196551:JYW196554 KIR196551:KIS196554 KSN196551:KSO196554 LCJ196551:LCK196554 LMF196551:LMG196554 LWB196551:LWC196554 MFX196551:MFY196554 MPT196551:MPU196554 MZP196551:MZQ196554 NJL196551:NJM196554 NTH196551:NTI196554 ODD196551:ODE196554 OMZ196551:ONA196554 OWV196551:OWW196554 PGR196551:PGS196554 PQN196551:PQO196554 QAJ196551:QAK196554 QKF196551:QKG196554 QUB196551:QUC196554 RDX196551:RDY196554 RNT196551:RNU196554 RXP196551:RXQ196554 SHL196551:SHM196554 SRH196551:SRI196554 TBD196551:TBE196554 TKZ196551:TLA196554 TUV196551:TUW196554 UER196551:UES196554 UON196551:UOO196554 UYJ196551:UYK196554 VIF196551:VIG196554 VSB196551:VSC196554 WBX196551:WBY196554 WLT196551:WLU196554 WVP196551:WVQ196554 H262087:I262090 JD262087:JE262090 SZ262087:TA262090 ACV262087:ACW262090 AMR262087:AMS262090 AWN262087:AWO262090 BGJ262087:BGK262090 BQF262087:BQG262090 CAB262087:CAC262090 CJX262087:CJY262090 CTT262087:CTU262090 DDP262087:DDQ262090 DNL262087:DNM262090 DXH262087:DXI262090 EHD262087:EHE262090 EQZ262087:ERA262090 FAV262087:FAW262090 FKR262087:FKS262090 FUN262087:FUO262090 GEJ262087:GEK262090 GOF262087:GOG262090 GYB262087:GYC262090 HHX262087:HHY262090 HRT262087:HRU262090 IBP262087:IBQ262090 ILL262087:ILM262090 IVH262087:IVI262090 JFD262087:JFE262090 JOZ262087:JPA262090 JYV262087:JYW262090 KIR262087:KIS262090 KSN262087:KSO262090 LCJ262087:LCK262090 LMF262087:LMG262090 LWB262087:LWC262090 MFX262087:MFY262090 MPT262087:MPU262090 MZP262087:MZQ262090 NJL262087:NJM262090 NTH262087:NTI262090 ODD262087:ODE262090 OMZ262087:ONA262090 OWV262087:OWW262090 PGR262087:PGS262090 PQN262087:PQO262090 QAJ262087:QAK262090 QKF262087:QKG262090 QUB262087:QUC262090 RDX262087:RDY262090 RNT262087:RNU262090 RXP262087:RXQ262090 SHL262087:SHM262090 SRH262087:SRI262090 TBD262087:TBE262090 TKZ262087:TLA262090 TUV262087:TUW262090 UER262087:UES262090 UON262087:UOO262090 UYJ262087:UYK262090 VIF262087:VIG262090 VSB262087:VSC262090 WBX262087:WBY262090 WLT262087:WLU262090 WVP262087:WVQ262090 H327623:I327626 JD327623:JE327626 SZ327623:TA327626 ACV327623:ACW327626 AMR327623:AMS327626 AWN327623:AWO327626 BGJ327623:BGK327626 BQF327623:BQG327626 CAB327623:CAC327626 CJX327623:CJY327626 CTT327623:CTU327626 DDP327623:DDQ327626 DNL327623:DNM327626 DXH327623:DXI327626 EHD327623:EHE327626 EQZ327623:ERA327626 FAV327623:FAW327626 FKR327623:FKS327626 FUN327623:FUO327626 GEJ327623:GEK327626 GOF327623:GOG327626 GYB327623:GYC327626 HHX327623:HHY327626 HRT327623:HRU327626 IBP327623:IBQ327626 ILL327623:ILM327626 IVH327623:IVI327626 JFD327623:JFE327626 JOZ327623:JPA327626 JYV327623:JYW327626 KIR327623:KIS327626 KSN327623:KSO327626 LCJ327623:LCK327626 LMF327623:LMG327626 LWB327623:LWC327626 MFX327623:MFY327626 MPT327623:MPU327626 MZP327623:MZQ327626 NJL327623:NJM327626 NTH327623:NTI327626 ODD327623:ODE327626 OMZ327623:ONA327626 OWV327623:OWW327626 PGR327623:PGS327626 PQN327623:PQO327626 QAJ327623:QAK327626 QKF327623:QKG327626 QUB327623:QUC327626 RDX327623:RDY327626 RNT327623:RNU327626 RXP327623:RXQ327626 SHL327623:SHM327626 SRH327623:SRI327626 TBD327623:TBE327626 TKZ327623:TLA327626 TUV327623:TUW327626 UER327623:UES327626 UON327623:UOO327626 UYJ327623:UYK327626 VIF327623:VIG327626 VSB327623:VSC327626 WBX327623:WBY327626 WLT327623:WLU327626 WVP327623:WVQ327626 H393159:I393162 JD393159:JE393162 SZ393159:TA393162 ACV393159:ACW393162 AMR393159:AMS393162 AWN393159:AWO393162 BGJ393159:BGK393162 BQF393159:BQG393162 CAB393159:CAC393162 CJX393159:CJY393162 CTT393159:CTU393162 DDP393159:DDQ393162 DNL393159:DNM393162 DXH393159:DXI393162 EHD393159:EHE393162 EQZ393159:ERA393162 FAV393159:FAW393162 FKR393159:FKS393162 FUN393159:FUO393162 GEJ393159:GEK393162 GOF393159:GOG393162 GYB393159:GYC393162 HHX393159:HHY393162 HRT393159:HRU393162 IBP393159:IBQ393162 ILL393159:ILM393162 IVH393159:IVI393162 JFD393159:JFE393162 JOZ393159:JPA393162 JYV393159:JYW393162 KIR393159:KIS393162 KSN393159:KSO393162 LCJ393159:LCK393162 LMF393159:LMG393162 LWB393159:LWC393162 MFX393159:MFY393162 MPT393159:MPU393162 MZP393159:MZQ393162 NJL393159:NJM393162 NTH393159:NTI393162 ODD393159:ODE393162 OMZ393159:ONA393162 OWV393159:OWW393162 PGR393159:PGS393162 PQN393159:PQO393162 QAJ393159:QAK393162 QKF393159:QKG393162 QUB393159:QUC393162 RDX393159:RDY393162 RNT393159:RNU393162 RXP393159:RXQ393162 SHL393159:SHM393162 SRH393159:SRI393162 TBD393159:TBE393162 TKZ393159:TLA393162 TUV393159:TUW393162 UER393159:UES393162 UON393159:UOO393162 UYJ393159:UYK393162 VIF393159:VIG393162 VSB393159:VSC393162 WBX393159:WBY393162 WLT393159:WLU393162 WVP393159:WVQ393162 H458695:I458698 JD458695:JE458698 SZ458695:TA458698 ACV458695:ACW458698 AMR458695:AMS458698 AWN458695:AWO458698 BGJ458695:BGK458698 BQF458695:BQG458698 CAB458695:CAC458698 CJX458695:CJY458698 CTT458695:CTU458698 DDP458695:DDQ458698 DNL458695:DNM458698 DXH458695:DXI458698 EHD458695:EHE458698 EQZ458695:ERA458698 FAV458695:FAW458698 FKR458695:FKS458698 FUN458695:FUO458698 GEJ458695:GEK458698 GOF458695:GOG458698 GYB458695:GYC458698 HHX458695:HHY458698 HRT458695:HRU458698 IBP458695:IBQ458698 ILL458695:ILM458698 IVH458695:IVI458698 JFD458695:JFE458698 JOZ458695:JPA458698 JYV458695:JYW458698 KIR458695:KIS458698 KSN458695:KSO458698 LCJ458695:LCK458698 LMF458695:LMG458698 LWB458695:LWC458698 MFX458695:MFY458698 MPT458695:MPU458698 MZP458695:MZQ458698 NJL458695:NJM458698 NTH458695:NTI458698 ODD458695:ODE458698 OMZ458695:ONA458698 OWV458695:OWW458698 PGR458695:PGS458698 PQN458695:PQO458698 QAJ458695:QAK458698 QKF458695:QKG458698 QUB458695:QUC458698 RDX458695:RDY458698 RNT458695:RNU458698 RXP458695:RXQ458698 SHL458695:SHM458698 SRH458695:SRI458698 TBD458695:TBE458698 TKZ458695:TLA458698 TUV458695:TUW458698 UER458695:UES458698 UON458695:UOO458698 UYJ458695:UYK458698 VIF458695:VIG458698 VSB458695:VSC458698 WBX458695:WBY458698 WLT458695:WLU458698 WVP458695:WVQ458698 H524231:I524234 JD524231:JE524234 SZ524231:TA524234 ACV524231:ACW524234 AMR524231:AMS524234 AWN524231:AWO524234 BGJ524231:BGK524234 BQF524231:BQG524234 CAB524231:CAC524234 CJX524231:CJY524234 CTT524231:CTU524234 DDP524231:DDQ524234 DNL524231:DNM524234 DXH524231:DXI524234 EHD524231:EHE524234 EQZ524231:ERA524234 FAV524231:FAW524234 FKR524231:FKS524234 FUN524231:FUO524234 GEJ524231:GEK524234 GOF524231:GOG524234 GYB524231:GYC524234 HHX524231:HHY524234 HRT524231:HRU524234 IBP524231:IBQ524234 ILL524231:ILM524234 IVH524231:IVI524234 JFD524231:JFE524234 JOZ524231:JPA524234 JYV524231:JYW524234 KIR524231:KIS524234 KSN524231:KSO524234 LCJ524231:LCK524234 LMF524231:LMG524234 LWB524231:LWC524234 MFX524231:MFY524234 MPT524231:MPU524234 MZP524231:MZQ524234 NJL524231:NJM524234 NTH524231:NTI524234 ODD524231:ODE524234 OMZ524231:ONA524234 OWV524231:OWW524234 PGR524231:PGS524234 PQN524231:PQO524234 QAJ524231:QAK524234 QKF524231:QKG524234 QUB524231:QUC524234 RDX524231:RDY524234 RNT524231:RNU524234 RXP524231:RXQ524234 SHL524231:SHM524234 SRH524231:SRI524234 TBD524231:TBE524234 TKZ524231:TLA524234 TUV524231:TUW524234 UER524231:UES524234 UON524231:UOO524234 UYJ524231:UYK524234 VIF524231:VIG524234 VSB524231:VSC524234 WBX524231:WBY524234 WLT524231:WLU524234 WVP524231:WVQ524234 H589767:I589770 JD589767:JE589770 SZ589767:TA589770 ACV589767:ACW589770 AMR589767:AMS589770 AWN589767:AWO589770 BGJ589767:BGK589770 BQF589767:BQG589770 CAB589767:CAC589770 CJX589767:CJY589770 CTT589767:CTU589770 DDP589767:DDQ589770 DNL589767:DNM589770 DXH589767:DXI589770 EHD589767:EHE589770 EQZ589767:ERA589770 FAV589767:FAW589770 FKR589767:FKS589770 FUN589767:FUO589770 GEJ589767:GEK589770 GOF589767:GOG589770 GYB589767:GYC589770 HHX589767:HHY589770 HRT589767:HRU589770 IBP589767:IBQ589770 ILL589767:ILM589770 IVH589767:IVI589770 JFD589767:JFE589770 JOZ589767:JPA589770 JYV589767:JYW589770 KIR589767:KIS589770 KSN589767:KSO589770 LCJ589767:LCK589770 LMF589767:LMG589770 LWB589767:LWC589770 MFX589767:MFY589770 MPT589767:MPU589770 MZP589767:MZQ589770 NJL589767:NJM589770 NTH589767:NTI589770 ODD589767:ODE589770 OMZ589767:ONA589770 OWV589767:OWW589770 PGR589767:PGS589770 PQN589767:PQO589770 QAJ589767:QAK589770 QKF589767:QKG589770 QUB589767:QUC589770 RDX589767:RDY589770 RNT589767:RNU589770 RXP589767:RXQ589770 SHL589767:SHM589770 SRH589767:SRI589770 TBD589767:TBE589770 TKZ589767:TLA589770 TUV589767:TUW589770 UER589767:UES589770 UON589767:UOO589770 UYJ589767:UYK589770 VIF589767:VIG589770 VSB589767:VSC589770 WBX589767:WBY589770 WLT589767:WLU589770 WVP589767:WVQ589770 H655303:I655306 JD655303:JE655306 SZ655303:TA655306 ACV655303:ACW655306 AMR655303:AMS655306 AWN655303:AWO655306 BGJ655303:BGK655306 BQF655303:BQG655306 CAB655303:CAC655306 CJX655303:CJY655306 CTT655303:CTU655306 DDP655303:DDQ655306 DNL655303:DNM655306 DXH655303:DXI655306 EHD655303:EHE655306 EQZ655303:ERA655306 FAV655303:FAW655306 FKR655303:FKS655306 FUN655303:FUO655306 GEJ655303:GEK655306 GOF655303:GOG655306 GYB655303:GYC655306 HHX655303:HHY655306 HRT655303:HRU655306 IBP655303:IBQ655306 ILL655303:ILM655306 IVH655303:IVI655306 JFD655303:JFE655306 JOZ655303:JPA655306 JYV655303:JYW655306 KIR655303:KIS655306 KSN655303:KSO655306 LCJ655303:LCK655306 LMF655303:LMG655306 LWB655303:LWC655306 MFX655303:MFY655306 MPT655303:MPU655306 MZP655303:MZQ655306 NJL655303:NJM655306 NTH655303:NTI655306 ODD655303:ODE655306 OMZ655303:ONA655306 OWV655303:OWW655306 PGR655303:PGS655306 PQN655303:PQO655306 QAJ655303:QAK655306 QKF655303:QKG655306 QUB655303:QUC655306 RDX655303:RDY655306 RNT655303:RNU655306 RXP655303:RXQ655306 SHL655303:SHM655306 SRH655303:SRI655306 TBD655303:TBE655306 TKZ655303:TLA655306 TUV655303:TUW655306 UER655303:UES655306 UON655303:UOO655306 UYJ655303:UYK655306 VIF655303:VIG655306 VSB655303:VSC655306 WBX655303:WBY655306 WLT655303:WLU655306 WVP655303:WVQ655306 H720839:I720842 JD720839:JE720842 SZ720839:TA720842 ACV720839:ACW720842 AMR720839:AMS720842 AWN720839:AWO720842 BGJ720839:BGK720842 BQF720839:BQG720842 CAB720839:CAC720842 CJX720839:CJY720842 CTT720839:CTU720842 DDP720839:DDQ720842 DNL720839:DNM720842 DXH720839:DXI720842 EHD720839:EHE720842 EQZ720839:ERA720842 FAV720839:FAW720842 FKR720839:FKS720842 FUN720839:FUO720842 GEJ720839:GEK720842 GOF720839:GOG720842 GYB720839:GYC720842 HHX720839:HHY720842 HRT720839:HRU720842 IBP720839:IBQ720842 ILL720839:ILM720842 IVH720839:IVI720842 JFD720839:JFE720842 JOZ720839:JPA720842 JYV720839:JYW720842 KIR720839:KIS720842 KSN720839:KSO720842 LCJ720839:LCK720842 LMF720839:LMG720842 LWB720839:LWC720842 MFX720839:MFY720842 MPT720839:MPU720842 MZP720839:MZQ720842 NJL720839:NJM720842 NTH720839:NTI720842 ODD720839:ODE720842 OMZ720839:ONA720842 OWV720839:OWW720842 PGR720839:PGS720842 PQN720839:PQO720842 QAJ720839:QAK720842 QKF720839:QKG720842 QUB720839:QUC720842 RDX720839:RDY720842 RNT720839:RNU720842 RXP720839:RXQ720842 SHL720839:SHM720842 SRH720839:SRI720842 TBD720839:TBE720842 TKZ720839:TLA720842 TUV720839:TUW720842 UER720839:UES720842 UON720839:UOO720842 UYJ720839:UYK720842 VIF720839:VIG720842 VSB720839:VSC720842 WBX720839:WBY720842 WLT720839:WLU720842 WVP720839:WVQ720842 H786375:I786378 JD786375:JE786378 SZ786375:TA786378 ACV786375:ACW786378 AMR786375:AMS786378 AWN786375:AWO786378 BGJ786375:BGK786378 BQF786375:BQG786378 CAB786375:CAC786378 CJX786375:CJY786378 CTT786375:CTU786378 DDP786375:DDQ786378 DNL786375:DNM786378 DXH786375:DXI786378 EHD786375:EHE786378 EQZ786375:ERA786378 FAV786375:FAW786378 FKR786375:FKS786378 FUN786375:FUO786378 GEJ786375:GEK786378 GOF786375:GOG786378 GYB786375:GYC786378 HHX786375:HHY786378 HRT786375:HRU786378 IBP786375:IBQ786378 ILL786375:ILM786378 IVH786375:IVI786378 JFD786375:JFE786378 JOZ786375:JPA786378 JYV786375:JYW786378 KIR786375:KIS786378 KSN786375:KSO786378 LCJ786375:LCK786378 LMF786375:LMG786378 LWB786375:LWC786378 MFX786375:MFY786378 MPT786375:MPU786378 MZP786375:MZQ786378 NJL786375:NJM786378 NTH786375:NTI786378 ODD786375:ODE786378 OMZ786375:ONA786378 OWV786375:OWW786378 PGR786375:PGS786378 PQN786375:PQO786378 QAJ786375:QAK786378 QKF786375:QKG786378 QUB786375:QUC786378 RDX786375:RDY786378 RNT786375:RNU786378 RXP786375:RXQ786378 SHL786375:SHM786378 SRH786375:SRI786378 TBD786375:TBE786378 TKZ786375:TLA786378 TUV786375:TUW786378 UER786375:UES786378 UON786375:UOO786378 UYJ786375:UYK786378 VIF786375:VIG786378 VSB786375:VSC786378 WBX786375:WBY786378 WLT786375:WLU786378 WVP786375:WVQ786378 H851911:I851914 JD851911:JE851914 SZ851911:TA851914 ACV851911:ACW851914 AMR851911:AMS851914 AWN851911:AWO851914 BGJ851911:BGK851914 BQF851911:BQG851914 CAB851911:CAC851914 CJX851911:CJY851914 CTT851911:CTU851914 DDP851911:DDQ851914 DNL851911:DNM851914 DXH851911:DXI851914 EHD851911:EHE851914 EQZ851911:ERA851914 FAV851911:FAW851914 FKR851911:FKS851914 FUN851911:FUO851914 GEJ851911:GEK851914 GOF851911:GOG851914 GYB851911:GYC851914 HHX851911:HHY851914 HRT851911:HRU851914 IBP851911:IBQ851914 ILL851911:ILM851914 IVH851911:IVI851914 JFD851911:JFE851914 JOZ851911:JPA851914 JYV851911:JYW851914 KIR851911:KIS851914 KSN851911:KSO851914 LCJ851911:LCK851914 LMF851911:LMG851914 LWB851911:LWC851914 MFX851911:MFY851914 MPT851911:MPU851914 MZP851911:MZQ851914 NJL851911:NJM851914 NTH851911:NTI851914 ODD851911:ODE851914 OMZ851911:ONA851914 OWV851911:OWW851914 PGR851911:PGS851914 PQN851911:PQO851914 QAJ851911:QAK851914 QKF851911:QKG851914 QUB851911:QUC851914 RDX851911:RDY851914 RNT851911:RNU851914 RXP851911:RXQ851914 SHL851911:SHM851914 SRH851911:SRI851914 TBD851911:TBE851914 TKZ851911:TLA851914 TUV851911:TUW851914 UER851911:UES851914 UON851911:UOO851914 UYJ851911:UYK851914 VIF851911:VIG851914 VSB851911:VSC851914 WBX851911:WBY851914 WLT851911:WLU851914 WVP851911:WVQ851914 H917447:I917450 JD917447:JE917450 SZ917447:TA917450 ACV917447:ACW917450 AMR917447:AMS917450 AWN917447:AWO917450 BGJ917447:BGK917450 BQF917447:BQG917450 CAB917447:CAC917450 CJX917447:CJY917450 CTT917447:CTU917450 DDP917447:DDQ917450 DNL917447:DNM917450 DXH917447:DXI917450 EHD917447:EHE917450 EQZ917447:ERA917450 FAV917447:FAW917450 FKR917447:FKS917450 FUN917447:FUO917450 GEJ917447:GEK917450 GOF917447:GOG917450 GYB917447:GYC917450 HHX917447:HHY917450 HRT917447:HRU917450 IBP917447:IBQ917450 ILL917447:ILM917450 IVH917447:IVI917450 JFD917447:JFE917450 JOZ917447:JPA917450 JYV917447:JYW917450 KIR917447:KIS917450 KSN917447:KSO917450 LCJ917447:LCK917450 LMF917447:LMG917450 LWB917447:LWC917450 MFX917447:MFY917450 MPT917447:MPU917450 MZP917447:MZQ917450 NJL917447:NJM917450 NTH917447:NTI917450 ODD917447:ODE917450 OMZ917447:ONA917450 OWV917447:OWW917450 PGR917447:PGS917450 PQN917447:PQO917450 QAJ917447:QAK917450 QKF917447:QKG917450 QUB917447:QUC917450 RDX917447:RDY917450 RNT917447:RNU917450 RXP917447:RXQ917450 SHL917447:SHM917450 SRH917447:SRI917450 TBD917447:TBE917450 TKZ917447:TLA917450 TUV917447:TUW917450 UER917447:UES917450 UON917447:UOO917450 UYJ917447:UYK917450 VIF917447:VIG917450 VSB917447:VSC917450 WBX917447:WBY917450 WLT917447:WLU917450 WVP917447:WVQ917450 H982983:I982986 JD982983:JE982986 SZ982983:TA982986 ACV982983:ACW982986 AMR982983:AMS982986 AWN982983:AWO982986 BGJ982983:BGK982986 BQF982983:BQG982986 CAB982983:CAC982986 CJX982983:CJY982986 CTT982983:CTU982986 DDP982983:DDQ982986 DNL982983:DNM982986 DXH982983:DXI982986 EHD982983:EHE982986 EQZ982983:ERA982986 FAV982983:FAW982986 FKR982983:FKS982986 FUN982983:FUO982986 GEJ982983:GEK982986 GOF982983:GOG982986 GYB982983:GYC982986 HHX982983:HHY982986 HRT982983:HRU982986 IBP982983:IBQ982986 ILL982983:ILM982986 IVH982983:IVI982986 JFD982983:JFE982986 JOZ982983:JPA982986 JYV982983:JYW982986 KIR982983:KIS982986 KSN982983:KSO982986 LCJ982983:LCK982986 LMF982983:LMG982986 LWB982983:LWC982986 MFX982983:MFY982986 MPT982983:MPU982986 MZP982983:MZQ982986 NJL982983:NJM982986 NTH982983:NTI982986 ODD982983:ODE982986 OMZ982983:ONA982986 OWV982983:OWW982986 PGR982983:PGS982986 PQN982983:PQO982986 QAJ982983:QAK982986 QKF982983:QKG982986 QUB982983:QUC982986 RDX982983:RDY982986 RNT982983:RNU982986 RXP982983:RXQ982986 SHL982983:SHM982986 SRH982983:SRI982986 TBD982983:TBE982986 TKZ982983:TLA982986 TUV982983:TUW982986 UER982983:UES982986 UON982983:UOO982986 UYJ982983:UYK982986 VIF982983:VIG982986 VSB982983:VSC982986 WBX982983:WBY982986 WLT982983:WLU982986 WVP982983:WVQ982986" xr:uid="{00000000-0002-0000-0200-000000000000}">
      <formula1>0</formula1>
    </dataValidation>
    <dataValidation type="whole" operator="notEqual" allowBlank="1" showInputMessage="1" showErrorMessage="1" errorTitle="Incorrect entry" error="You can enter only positive or negative whole numbers." sqref="H65483:I65483 JD65483:JE65483 SZ65483:TA65483 ACV65483:ACW65483 AMR65483:AMS65483 AWN65483:AWO65483 BGJ65483:BGK65483 BQF65483:BQG65483 CAB65483:CAC65483 CJX65483:CJY65483 CTT65483:CTU65483 DDP65483:DDQ65483 DNL65483:DNM65483 DXH65483:DXI65483 EHD65483:EHE65483 EQZ65483:ERA65483 FAV65483:FAW65483 FKR65483:FKS65483 FUN65483:FUO65483 GEJ65483:GEK65483 GOF65483:GOG65483 GYB65483:GYC65483 HHX65483:HHY65483 HRT65483:HRU65483 IBP65483:IBQ65483 ILL65483:ILM65483 IVH65483:IVI65483 JFD65483:JFE65483 JOZ65483:JPA65483 JYV65483:JYW65483 KIR65483:KIS65483 KSN65483:KSO65483 LCJ65483:LCK65483 LMF65483:LMG65483 LWB65483:LWC65483 MFX65483:MFY65483 MPT65483:MPU65483 MZP65483:MZQ65483 NJL65483:NJM65483 NTH65483:NTI65483 ODD65483:ODE65483 OMZ65483:ONA65483 OWV65483:OWW65483 PGR65483:PGS65483 PQN65483:PQO65483 QAJ65483:QAK65483 QKF65483:QKG65483 QUB65483:QUC65483 RDX65483:RDY65483 RNT65483:RNU65483 RXP65483:RXQ65483 SHL65483:SHM65483 SRH65483:SRI65483 TBD65483:TBE65483 TKZ65483:TLA65483 TUV65483:TUW65483 UER65483:UES65483 UON65483:UOO65483 UYJ65483:UYK65483 VIF65483:VIG65483 VSB65483:VSC65483 WBX65483:WBY65483 WLT65483:WLU65483 WVP65483:WVQ65483 H131019:I131019 JD131019:JE131019 SZ131019:TA131019 ACV131019:ACW131019 AMR131019:AMS131019 AWN131019:AWO131019 BGJ131019:BGK131019 BQF131019:BQG131019 CAB131019:CAC131019 CJX131019:CJY131019 CTT131019:CTU131019 DDP131019:DDQ131019 DNL131019:DNM131019 DXH131019:DXI131019 EHD131019:EHE131019 EQZ131019:ERA131019 FAV131019:FAW131019 FKR131019:FKS131019 FUN131019:FUO131019 GEJ131019:GEK131019 GOF131019:GOG131019 GYB131019:GYC131019 HHX131019:HHY131019 HRT131019:HRU131019 IBP131019:IBQ131019 ILL131019:ILM131019 IVH131019:IVI131019 JFD131019:JFE131019 JOZ131019:JPA131019 JYV131019:JYW131019 KIR131019:KIS131019 KSN131019:KSO131019 LCJ131019:LCK131019 LMF131019:LMG131019 LWB131019:LWC131019 MFX131019:MFY131019 MPT131019:MPU131019 MZP131019:MZQ131019 NJL131019:NJM131019 NTH131019:NTI131019 ODD131019:ODE131019 OMZ131019:ONA131019 OWV131019:OWW131019 PGR131019:PGS131019 PQN131019:PQO131019 QAJ131019:QAK131019 QKF131019:QKG131019 QUB131019:QUC131019 RDX131019:RDY131019 RNT131019:RNU131019 RXP131019:RXQ131019 SHL131019:SHM131019 SRH131019:SRI131019 TBD131019:TBE131019 TKZ131019:TLA131019 TUV131019:TUW131019 UER131019:UES131019 UON131019:UOO131019 UYJ131019:UYK131019 VIF131019:VIG131019 VSB131019:VSC131019 WBX131019:WBY131019 WLT131019:WLU131019 WVP131019:WVQ131019 H196555:I196555 JD196555:JE196555 SZ196555:TA196555 ACV196555:ACW196555 AMR196555:AMS196555 AWN196555:AWO196555 BGJ196555:BGK196555 BQF196555:BQG196555 CAB196555:CAC196555 CJX196555:CJY196555 CTT196555:CTU196555 DDP196555:DDQ196555 DNL196555:DNM196555 DXH196555:DXI196555 EHD196555:EHE196555 EQZ196555:ERA196555 FAV196555:FAW196555 FKR196555:FKS196555 FUN196555:FUO196555 GEJ196555:GEK196555 GOF196555:GOG196555 GYB196555:GYC196555 HHX196555:HHY196555 HRT196555:HRU196555 IBP196555:IBQ196555 ILL196555:ILM196555 IVH196555:IVI196555 JFD196555:JFE196555 JOZ196555:JPA196555 JYV196555:JYW196555 KIR196555:KIS196555 KSN196555:KSO196555 LCJ196555:LCK196555 LMF196555:LMG196555 LWB196555:LWC196555 MFX196555:MFY196555 MPT196555:MPU196555 MZP196555:MZQ196555 NJL196555:NJM196555 NTH196555:NTI196555 ODD196555:ODE196555 OMZ196555:ONA196555 OWV196555:OWW196555 PGR196555:PGS196555 PQN196555:PQO196555 QAJ196555:QAK196555 QKF196555:QKG196555 QUB196555:QUC196555 RDX196555:RDY196555 RNT196555:RNU196555 RXP196555:RXQ196555 SHL196555:SHM196555 SRH196555:SRI196555 TBD196555:TBE196555 TKZ196555:TLA196555 TUV196555:TUW196555 UER196555:UES196555 UON196555:UOO196555 UYJ196555:UYK196555 VIF196555:VIG196555 VSB196555:VSC196555 WBX196555:WBY196555 WLT196555:WLU196555 WVP196555:WVQ196555 H262091:I262091 JD262091:JE262091 SZ262091:TA262091 ACV262091:ACW262091 AMR262091:AMS262091 AWN262091:AWO262091 BGJ262091:BGK262091 BQF262091:BQG262091 CAB262091:CAC262091 CJX262091:CJY262091 CTT262091:CTU262091 DDP262091:DDQ262091 DNL262091:DNM262091 DXH262091:DXI262091 EHD262091:EHE262091 EQZ262091:ERA262091 FAV262091:FAW262091 FKR262091:FKS262091 FUN262091:FUO262091 GEJ262091:GEK262091 GOF262091:GOG262091 GYB262091:GYC262091 HHX262091:HHY262091 HRT262091:HRU262091 IBP262091:IBQ262091 ILL262091:ILM262091 IVH262091:IVI262091 JFD262091:JFE262091 JOZ262091:JPA262091 JYV262091:JYW262091 KIR262091:KIS262091 KSN262091:KSO262091 LCJ262091:LCK262091 LMF262091:LMG262091 LWB262091:LWC262091 MFX262091:MFY262091 MPT262091:MPU262091 MZP262091:MZQ262091 NJL262091:NJM262091 NTH262091:NTI262091 ODD262091:ODE262091 OMZ262091:ONA262091 OWV262091:OWW262091 PGR262091:PGS262091 PQN262091:PQO262091 QAJ262091:QAK262091 QKF262091:QKG262091 QUB262091:QUC262091 RDX262091:RDY262091 RNT262091:RNU262091 RXP262091:RXQ262091 SHL262091:SHM262091 SRH262091:SRI262091 TBD262091:TBE262091 TKZ262091:TLA262091 TUV262091:TUW262091 UER262091:UES262091 UON262091:UOO262091 UYJ262091:UYK262091 VIF262091:VIG262091 VSB262091:VSC262091 WBX262091:WBY262091 WLT262091:WLU262091 WVP262091:WVQ262091 H327627:I327627 JD327627:JE327627 SZ327627:TA327627 ACV327627:ACW327627 AMR327627:AMS327627 AWN327627:AWO327627 BGJ327627:BGK327627 BQF327627:BQG327627 CAB327627:CAC327627 CJX327627:CJY327627 CTT327627:CTU327627 DDP327627:DDQ327627 DNL327627:DNM327627 DXH327627:DXI327627 EHD327627:EHE327627 EQZ327627:ERA327627 FAV327627:FAW327627 FKR327627:FKS327627 FUN327627:FUO327627 GEJ327627:GEK327627 GOF327627:GOG327627 GYB327627:GYC327627 HHX327627:HHY327627 HRT327627:HRU327627 IBP327627:IBQ327627 ILL327627:ILM327627 IVH327627:IVI327627 JFD327627:JFE327627 JOZ327627:JPA327627 JYV327627:JYW327627 KIR327627:KIS327627 KSN327627:KSO327627 LCJ327627:LCK327627 LMF327627:LMG327627 LWB327627:LWC327627 MFX327627:MFY327627 MPT327627:MPU327627 MZP327627:MZQ327627 NJL327627:NJM327627 NTH327627:NTI327627 ODD327627:ODE327627 OMZ327627:ONA327627 OWV327627:OWW327627 PGR327627:PGS327627 PQN327627:PQO327627 QAJ327627:QAK327627 QKF327627:QKG327627 QUB327627:QUC327627 RDX327627:RDY327627 RNT327627:RNU327627 RXP327627:RXQ327627 SHL327627:SHM327627 SRH327627:SRI327627 TBD327627:TBE327627 TKZ327627:TLA327627 TUV327627:TUW327627 UER327627:UES327627 UON327627:UOO327627 UYJ327627:UYK327627 VIF327627:VIG327627 VSB327627:VSC327627 WBX327627:WBY327627 WLT327627:WLU327627 WVP327627:WVQ327627 H393163:I393163 JD393163:JE393163 SZ393163:TA393163 ACV393163:ACW393163 AMR393163:AMS393163 AWN393163:AWO393163 BGJ393163:BGK393163 BQF393163:BQG393163 CAB393163:CAC393163 CJX393163:CJY393163 CTT393163:CTU393163 DDP393163:DDQ393163 DNL393163:DNM393163 DXH393163:DXI393163 EHD393163:EHE393163 EQZ393163:ERA393163 FAV393163:FAW393163 FKR393163:FKS393163 FUN393163:FUO393163 GEJ393163:GEK393163 GOF393163:GOG393163 GYB393163:GYC393163 HHX393163:HHY393163 HRT393163:HRU393163 IBP393163:IBQ393163 ILL393163:ILM393163 IVH393163:IVI393163 JFD393163:JFE393163 JOZ393163:JPA393163 JYV393163:JYW393163 KIR393163:KIS393163 KSN393163:KSO393163 LCJ393163:LCK393163 LMF393163:LMG393163 LWB393163:LWC393163 MFX393163:MFY393163 MPT393163:MPU393163 MZP393163:MZQ393163 NJL393163:NJM393163 NTH393163:NTI393163 ODD393163:ODE393163 OMZ393163:ONA393163 OWV393163:OWW393163 PGR393163:PGS393163 PQN393163:PQO393163 QAJ393163:QAK393163 QKF393163:QKG393163 QUB393163:QUC393163 RDX393163:RDY393163 RNT393163:RNU393163 RXP393163:RXQ393163 SHL393163:SHM393163 SRH393163:SRI393163 TBD393163:TBE393163 TKZ393163:TLA393163 TUV393163:TUW393163 UER393163:UES393163 UON393163:UOO393163 UYJ393163:UYK393163 VIF393163:VIG393163 VSB393163:VSC393163 WBX393163:WBY393163 WLT393163:WLU393163 WVP393163:WVQ393163 H458699:I458699 JD458699:JE458699 SZ458699:TA458699 ACV458699:ACW458699 AMR458699:AMS458699 AWN458699:AWO458699 BGJ458699:BGK458699 BQF458699:BQG458699 CAB458699:CAC458699 CJX458699:CJY458699 CTT458699:CTU458699 DDP458699:DDQ458699 DNL458699:DNM458699 DXH458699:DXI458699 EHD458699:EHE458699 EQZ458699:ERA458699 FAV458699:FAW458699 FKR458699:FKS458699 FUN458699:FUO458699 GEJ458699:GEK458699 GOF458699:GOG458699 GYB458699:GYC458699 HHX458699:HHY458699 HRT458699:HRU458699 IBP458699:IBQ458699 ILL458699:ILM458699 IVH458699:IVI458699 JFD458699:JFE458699 JOZ458699:JPA458699 JYV458699:JYW458699 KIR458699:KIS458699 KSN458699:KSO458699 LCJ458699:LCK458699 LMF458699:LMG458699 LWB458699:LWC458699 MFX458699:MFY458699 MPT458699:MPU458699 MZP458699:MZQ458699 NJL458699:NJM458699 NTH458699:NTI458699 ODD458699:ODE458699 OMZ458699:ONA458699 OWV458699:OWW458699 PGR458699:PGS458699 PQN458699:PQO458699 QAJ458699:QAK458699 QKF458699:QKG458699 QUB458699:QUC458699 RDX458699:RDY458699 RNT458699:RNU458699 RXP458699:RXQ458699 SHL458699:SHM458699 SRH458699:SRI458699 TBD458699:TBE458699 TKZ458699:TLA458699 TUV458699:TUW458699 UER458699:UES458699 UON458699:UOO458699 UYJ458699:UYK458699 VIF458699:VIG458699 VSB458699:VSC458699 WBX458699:WBY458699 WLT458699:WLU458699 WVP458699:WVQ458699 H524235:I524235 JD524235:JE524235 SZ524235:TA524235 ACV524235:ACW524235 AMR524235:AMS524235 AWN524235:AWO524235 BGJ524235:BGK524235 BQF524235:BQG524235 CAB524235:CAC524235 CJX524235:CJY524235 CTT524235:CTU524235 DDP524235:DDQ524235 DNL524235:DNM524235 DXH524235:DXI524235 EHD524235:EHE524235 EQZ524235:ERA524235 FAV524235:FAW524235 FKR524235:FKS524235 FUN524235:FUO524235 GEJ524235:GEK524235 GOF524235:GOG524235 GYB524235:GYC524235 HHX524235:HHY524235 HRT524235:HRU524235 IBP524235:IBQ524235 ILL524235:ILM524235 IVH524235:IVI524235 JFD524235:JFE524235 JOZ524235:JPA524235 JYV524235:JYW524235 KIR524235:KIS524235 KSN524235:KSO524235 LCJ524235:LCK524235 LMF524235:LMG524235 LWB524235:LWC524235 MFX524235:MFY524235 MPT524235:MPU524235 MZP524235:MZQ524235 NJL524235:NJM524235 NTH524235:NTI524235 ODD524235:ODE524235 OMZ524235:ONA524235 OWV524235:OWW524235 PGR524235:PGS524235 PQN524235:PQO524235 QAJ524235:QAK524235 QKF524235:QKG524235 QUB524235:QUC524235 RDX524235:RDY524235 RNT524235:RNU524235 RXP524235:RXQ524235 SHL524235:SHM524235 SRH524235:SRI524235 TBD524235:TBE524235 TKZ524235:TLA524235 TUV524235:TUW524235 UER524235:UES524235 UON524235:UOO524235 UYJ524235:UYK524235 VIF524235:VIG524235 VSB524235:VSC524235 WBX524235:WBY524235 WLT524235:WLU524235 WVP524235:WVQ524235 H589771:I589771 JD589771:JE589771 SZ589771:TA589771 ACV589771:ACW589771 AMR589771:AMS589771 AWN589771:AWO589771 BGJ589771:BGK589771 BQF589771:BQG589771 CAB589771:CAC589771 CJX589771:CJY589771 CTT589771:CTU589771 DDP589771:DDQ589771 DNL589771:DNM589771 DXH589771:DXI589771 EHD589771:EHE589771 EQZ589771:ERA589771 FAV589771:FAW589771 FKR589771:FKS589771 FUN589771:FUO589771 GEJ589771:GEK589771 GOF589771:GOG589771 GYB589771:GYC589771 HHX589771:HHY589771 HRT589771:HRU589771 IBP589771:IBQ589771 ILL589771:ILM589771 IVH589771:IVI589771 JFD589771:JFE589771 JOZ589771:JPA589771 JYV589771:JYW589771 KIR589771:KIS589771 KSN589771:KSO589771 LCJ589771:LCK589771 LMF589771:LMG589771 LWB589771:LWC589771 MFX589771:MFY589771 MPT589771:MPU589771 MZP589771:MZQ589771 NJL589771:NJM589771 NTH589771:NTI589771 ODD589771:ODE589771 OMZ589771:ONA589771 OWV589771:OWW589771 PGR589771:PGS589771 PQN589771:PQO589771 QAJ589771:QAK589771 QKF589771:QKG589771 QUB589771:QUC589771 RDX589771:RDY589771 RNT589771:RNU589771 RXP589771:RXQ589771 SHL589771:SHM589771 SRH589771:SRI589771 TBD589771:TBE589771 TKZ589771:TLA589771 TUV589771:TUW589771 UER589771:UES589771 UON589771:UOO589771 UYJ589771:UYK589771 VIF589771:VIG589771 VSB589771:VSC589771 WBX589771:WBY589771 WLT589771:WLU589771 WVP589771:WVQ589771 H655307:I655307 JD655307:JE655307 SZ655307:TA655307 ACV655307:ACW655307 AMR655307:AMS655307 AWN655307:AWO655307 BGJ655307:BGK655307 BQF655307:BQG655307 CAB655307:CAC655307 CJX655307:CJY655307 CTT655307:CTU655307 DDP655307:DDQ655307 DNL655307:DNM655307 DXH655307:DXI655307 EHD655307:EHE655307 EQZ655307:ERA655307 FAV655307:FAW655307 FKR655307:FKS655307 FUN655307:FUO655307 GEJ655307:GEK655307 GOF655307:GOG655307 GYB655307:GYC655307 HHX655307:HHY655307 HRT655307:HRU655307 IBP655307:IBQ655307 ILL655307:ILM655307 IVH655307:IVI655307 JFD655307:JFE655307 JOZ655307:JPA655307 JYV655307:JYW655307 KIR655307:KIS655307 KSN655307:KSO655307 LCJ655307:LCK655307 LMF655307:LMG655307 LWB655307:LWC655307 MFX655307:MFY655307 MPT655307:MPU655307 MZP655307:MZQ655307 NJL655307:NJM655307 NTH655307:NTI655307 ODD655307:ODE655307 OMZ655307:ONA655307 OWV655307:OWW655307 PGR655307:PGS655307 PQN655307:PQO655307 QAJ655307:QAK655307 QKF655307:QKG655307 QUB655307:QUC655307 RDX655307:RDY655307 RNT655307:RNU655307 RXP655307:RXQ655307 SHL655307:SHM655307 SRH655307:SRI655307 TBD655307:TBE655307 TKZ655307:TLA655307 TUV655307:TUW655307 UER655307:UES655307 UON655307:UOO655307 UYJ655307:UYK655307 VIF655307:VIG655307 VSB655307:VSC655307 WBX655307:WBY655307 WLT655307:WLU655307 WVP655307:WVQ655307 H720843:I720843 JD720843:JE720843 SZ720843:TA720843 ACV720843:ACW720843 AMR720843:AMS720843 AWN720843:AWO720843 BGJ720843:BGK720843 BQF720843:BQG720843 CAB720843:CAC720843 CJX720843:CJY720843 CTT720843:CTU720843 DDP720843:DDQ720843 DNL720843:DNM720843 DXH720843:DXI720843 EHD720843:EHE720843 EQZ720843:ERA720843 FAV720843:FAW720843 FKR720843:FKS720843 FUN720843:FUO720843 GEJ720843:GEK720843 GOF720843:GOG720843 GYB720843:GYC720843 HHX720843:HHY720843 HRT720843:HRU720843 IBP720843:IBQ720843 ILL720843:ILM720843 IVH720843:IVI720843 JFD720843:JFE720843 JOZ720843:JPA720843 JYV720843:JYW720843 KIR720843:KIS720843 KSN720843:KSO720843 LCJ720843:LCK720843 LMF720843:LMG720843 LWB720843:LWC720843 MFX720843:MFY720843 MPT720843:MPU720843 MZP720843:MZQ720843 NJL720843:NJM720843 NTH720843:NTI720843 ODD720843:ODE720843 OMZ720843:ONA720843 OWV720843:OWW720843 PGR720843:PGS720843 PQN720843:PQO720843 QAJ720843:QAK720843 QKF720843:QKG720843 QUB720843:QUC720843 RDX720843:RDY720843 RNT720843:RNU720843 RXP720843:RXQ720843 SHL720843:SHM720843 SRH720843:SRI720843 TBD720843:TBE720843 TKZ720843:TLA720843 TUV720843:TUW720843 UER720843:UES720843 UON720843:UOO720843 UYJ720843:UYK720843 VIF720843:VIG720843 VSB720843:VSC720843 WBX720843:WBY720843 WLT720843:WLU720843 WVP720843:WVQ720843 H786379:I786379 JD786379:JE786379 SZ786379:TA786379 ACV786379:ACW786379 AMR786379:AMS786379 AWN786379:AWO786379 BGJ786379:BGK786379 BQF786379:BQG786379 CAB786379:CAC786379 CJX786379:CJY786379 CTT786379:CTU786379 DDP786379:DDQ786379 DNL786379:DNM786379 DXH786379:DXI786379 EHD786379:EHE786379 EQZ786379:ERA786379 FAV786379:FAW786379 FKR786379:FKS786379 FUN786379:FUO786379 GEJ786379:GEK786379 GOF786379:GOG786379 GYB786379:GYC786379 HHX786379:HHY786379 HRT786379:HRU786379 IBP786379:IBQ786379 ILL786379:ILM786379 IVH786379:IVI786379 JFD786379:JFE786379 JOZ786379:JPA786379 JYV786379:JYW786379 KIR786379:KIS786379 KSN786379:KSO786379 LCJ786379:LCK786379 LMF786379:LMG786379 LWB786379:LWC786379 MFX786379:MFY786379 MPT786379:MPU786379 MZP786379:MZQ786379 NJL786379:NJM786379 NTH786379:NTI786379 ODD786379:ODE786379 OMZ786379:ONA786379 OWV786379:OWW786379 PGR786379:PGS786379 PQN786379:PQO786379 QAJ786379:QAK786379 QKF786379:QKG786379 QUB786379:QUC786379 RDX786379:RDY786379 RNT786379:RNU786379 RXP786379:RXQ786379 SHL786379:SHM786379 SRH786379:SRI786379 TBD786379:TBE786379 TKZ786379:TLA786379 TUV786379:TUW786379 UER786379:UES786379 UON786379:UOO786379 UYJ786379:UYK786379 VIF786379:VIG786379 VSB786379:VSC786379 WBX786379:WBY786379 WLT786379:WLU786379 WVP786379:WVQ786379 H851915:I851915 JD851915:JE851915 SZ851915:TA851915 ACV851915:ACW851915 AMR851915:AMS851915 AWN851915:AWO851915 BGJ851915:BGK851915 BQF851915:BQG851915 CAB851915:CAC851915 CJX851915:CJY851915 CTT851915:CTU851915 DDP851915:DDQ851915 DNL851915:DNM851915 DXH851915:DXI851915 EHD851915:EHE851915 EQZ851915:ERA851915 FAV851915:FAW851915 FKR851915:FKS851915 FUN851915:FUO851915 GEJ851915:GEK851915 GOF851915:GOG851915 GYB851915:GYC851915 HHX851915:HHY851915 HRT851915:HRU851915 IBP851915:IBQ851915 ILL851915:ILM851915 IVH851915:IVI851915 JFD851915:JFE851915 JOZ851915:JPA851915 JYV851915:JYW851915 KIR851915:KIS851915 KSN851915:KSO851915 LCJ851915:LCK851915 LMF851915:LMG851915 LWB851915:LWC851915 MFX851915:MFY851915 MPT851915:MPU851915 MZP851915:MZQ851915 NJL851915:NJM851915 NTH851915:NTI851915 ODD851915:ODE851915 OMZ851915:ONA851915 OWV851915:OWW851915 PGR851915:PGS851915 PQN851915:PQO851915 QAJ851915:QAK851915 QKF851915:QKG851915 QUB851915:QUC851915 RDX851915:RDY851915 RNT851915:RNU851915 RXP851915:RXQ851915 SHL851915:SHM851915 SRH851915:SRI851915 TBD851915:TBE851915 TKZ851915:TLA851915 TUV851915:TUW851915 UER851915:UES851915 UON851915:UOO851915 UYJ851915:UYK851915 VIF851915:VIG851915 VSB851915:VSC851915 WBX851915:WBY851915 WLT851915:WLU851915 WVP851915:WVQ851915 H917451:I917451 JD917451:JE917451 SZ917451:TA917451 ACV917451:ACW917451 AMR917451:AMS917451 AWN917451:AWO917451 BGJ917451:BGK917451 BQF917451:BQG917451 CAB917451:CAC917451 CJX917451:CJY917451 CTT917451:CTU917451 DDP917451:DDQ917451 DNL917451:DNM917451 DXH917451:DXI917451 EHD917451:EHE917451 EQZ917451:ERA917451 FAV917451:FAW917451 FKR917451:FKS917451 FUN917451:FUO917451 GEJ917451:GEK917451 GOF917451:GOG917451 GYB917451:GYC917451 HHX917451:HHY917451 HRT917451:HRU917451 IBP917451:IBQ917451 ILL917451:ILM917451 IVH917451:IVI917451 JFD917451:JFE917451 JOZ917451:JPA917451 JYV917451:JYW917451 KIR917451:KIS917451 KSN917451:KSO917451 LCJ917451:LCK917451 LMF917451:LMG917451 LWB917451:LWC917451 MFX917451:MFY917451 MPT917451:MPU917451 MZP917451:MZQ917451 NJL917451:NJM917451 NTH917451:NTI917451 ODD917451:ODE917451 OMZ917451:ONA917451 OWV917451:OWW917451 PGR917451:PGS917451 PQN917451:PQO917451 QAJ917451:QAK917451 QKF917451:QKG917451 QUB917451:QUC917451 RDX917451:RDY917451 RNT917451:RNU917451 RXP917451:RXQ917451 SHL917451:SHM917451 SRH917451:SRI917451 TBD917451:TBE917451 TKZ917451:TLA917451 TUV917451:TUW917451 UER917451:UES917451 UON917451:UOO917451 UYJ917451:UYK917451 VIF917451:VIG917451 VSB917451:VSC917451 WBX917451:WBY917451 WLT917451:WLU917451 WVP917451:WVQ917451 H982987:I982987 JD982987:JE982987 SZ982987:TA982987 ACV982987:ACW982987 AMR982987:AMS982987 AWN982987:AWO982987 BGJ982987:BGK982987 BQF982987:BQG982987 CAB982987:CAC982987 CJX982987:CJY982987 CTT982987:CTU982987 DDP982987:DDQ982987 DNL982987:DNM982987 DXH982987:DXI982987 EHD982987:EHE982987 EQZ982987:ERA982987 FAV982987:FAW982987 FKR982987:FKS982987 FUN982987:FUO982987 GEJ982987:GEK982987 GOF982987:GOG982987 GYB982987:GYC982987 HHX982987:HHY982987 HRT982987:HRU982987 IBP982987:IBQ982987 ILL982987:ILM982987 IVH982987:IVI982987 JFD982987:JFE982987 JOZ982987:JPA982987 JYV982987:JYW982987 KIR982987:KIS982987 KSN982987:KSO982987 LCJ982987:LCK982987 LMF982987:LMG982987 LWB982987:LWC982987 MFX982987:MFY982987 MPT982987:MPU982987 MZP982987:MZQ982987 NJL982987:NJM982987 NTH982987:NTI982987 ODD982987:ODE982987 OMZ982987:ONA982987 OWV982987:OWW982987 PGR982987:PGS982987 PQN982987:PQO982987 QAJ982987:QAK982987 QKF982987:QKG982987 QUB982987:QUC982987 RDX982987:RDY982987 RNT982987:RNU982987 RXP982987:RXQ982987 SHL982987:SHM982987 SRH982987:SRI982987 TBD982987:TBE982987 TKZ982987:TLA982987 TUV982987:TUW982987 UER982987:UES982987 UON982987:UOO982987 UYJ982987:UYK982987 VIF982987:VIG982987 VSB982987:VSC982987 WBX982987:WBY982987 WLT982987:WLU982987 WVP982987:WVQ982987" xr:uid="{00000000-0002-0000-0200-000001000000}">
      <formula1>999999999999</formula1>
    </dataValidation>
    <dataValidation type="whole" operator="notEqual" allowBlank="1" showInputMessage="1" showErrorMessage="1" errorTitle="Incorrect entry" error="You can enter only whole numbers." sqref="H65528:I65539 JD65528:JE65539 SZ65528:TA65539 ACV65528:ACW65539 AMR65528:AMS65539 AWN65528:AWO65539 BGJ65528:BGK65539 BQF65528:BQG65539 CAB65528:CAC65539 CJX65528:CJY65539 CTT65528:CTU65539 DDP65528:DDQ65539 DNL65528:DNM65539 DXH65528:DXI65539 EHD65528:EHE65539 EQZ65528:ERA65539 FAV65528:FAW65539 FKR65528:FKS65539 FUN65528:FUO65539 GEJ65528:GEK65539 GOF65528:GOG65539 GYB65528:GYC65539 HHX65528:HHY65539 HRT65528:HRU65539 IBP65528:IBQ65539 ILL65528:ILM65539 IVH65528:IVI65539 JFD65528:JFE65539 JOZ65528:JPA65539 JYV65528:JYW65539 KIR65528:KIS65539 KSN65528:KSO65539 LCJ65528:LCK65539 LMF65528:LMG65539 LWB65528:LWC65539 MFX65528:MFY65539 MPT65528:MPU65539 MZP65528:MZQ65539 NJL65528:NJM65539 NTH65528:NTI65539 ODD65528:ODE65539 OMZ65528:ONA65539 OWV65528:OWW65539 PGR65528:PGS65539 PQN65528:PQO65539 QAJ65528:QAK65539 QKF65528:QKG65539 QUB65528:QUC65539 RDX65528:RDY65539 RNT65528:RNU65539 RXP65528:RXQ65539 SHL65528:SHM65539 SRH65528:SRI65539 TBD65528:TBE65539 TKZ65528:TLA65539 TUV65528:TUW65539 UER65528:UES65539 UON65528:UOO65539 UYJ65528:UYK65539 VIF65528:VIG65539 VSB65528:VSC65539 WBX65528:WBY65539 WLT65528:WLU65539 WVP65528:WVQ65539 H131064:I131075 JD131064:JE131075 SZ131064:TA131075 ACV131064:ACW131075 AMR131064:AMS131075 AWN131064:AWO131075 BGJ131064:BGK131075 BQF131064:BQG131075 CAB131064:CAC131075 CJX131064:CJY131075 CTT131064:CTU131075 DDP131064:DDQ131075 DNL131064:DNM131075 DXH131064:DXI131075 EHD131064:EHE131075 EQZ131064:ERA131075 FAV131064:FAW131075 FKR131064:FKS131075 FUN131064:FUO131075 GEJ131064:GEK131075 GOF131064:GOG131075 GYB131064:GYC131075 HHX131064:HHY131075 HRT131064:HRU131075 IBP131064:IBQ131075 ILL131064:ILM131075 IVH131064:IVI131075 JFD131064:JFE131075 JOZ131064:JPA131075 JYV131064:JYW131075 KIR131064:KIS131075 KSN131064:KSO131075 LCJ131064:LCK131075 LMF131064:LMG131075 LWB131064:LWC131075 MFX131064:MFY131075 MPT131064:MPU131075 MZP131064:MZQ131075 NJL131064:NJM131075 NTH131064:NTI131075 ODD131064:ODE131075 OMZ131064:ONA131075 OWV131064:OWW131075 PGR131064:PGS131075 PQN131064:PQO131075 QAJ131064:QAK131075 QKF131064:QKG131075 QUB131064:QUC131075 RDX131064:RDY131075 RNT131064:RNU131075 RXP131064:RXQ131075 SHL131064:SHM131075 SRH131064:SRI131075 TBD131064:TBE131075 TKZ131064:TLA131075 TUV131064:TUW131075 UER131064:UES131075 UON131064:UOO131075 UYJ131064:UYK131075 VIF131064:VIG131075 VSB131064:VSC131075 WBX131064:WBY131075 WLT131064:WLU131075 WVP131064:WVQ131075 H196600:I196611 JD196600:JE196611 SZ196600:TA196611 ACV196600:ACW196611 AMR196600:AMS196611 AWN196600:AWO196611 BGJ196600:BGK196611 BQF196600:BQG196611 CAB196600:CAC196611 CJX196600:CJY196611 CTT196600:CTU196611 DDP196600:DDQ196611 DNL196600:DNM196611 DXH196600:DXI196611 EHD196600:EHE196611 EQZ196600:ERA196611 FAV196600:FAW196611 FKR196600:FKS196611 FUN196600:FUO196611 GEJ196600:GEK196611 GOF196600:GOG196611 GYB196600:GYC196611 HHX196600:HHY196611 HRT196600:HRU196611 IBP196600:IBQ196611 ILL196600:ILM196611 IVH196600:IVI196611 JFD196600:JFE196611 JOZ196600:JPA196611 JYV196600:JYW196611 KIR196600:KIS196611 KSN196600:KSO196611 LCJ196600:LCK196611 LMF196600:LMG196611 LWB196600:LWC196611 MFX196600:MFY196611 MPT196600:MPU196611 MZP196600:MZQ196611 NJL196600:NJM196611 NTH196600:NTI196611 ODD196600:ODE196611 OMZ196600:ONA196611 OWV196600:OWW196611 PGR196600:PGS196611 PQN196600:PQO196611 QAJ196600:QAK196611 QKF196600:QKG196611 QUB196600:QUC196611 RDX196600:RDY196611 RNT196600:RNU196611 RXP196600:RXQ196611 SHL196600:SHM196611 SRH196600:SRI196611 TBD196600:TBE196611 TKZ196600:TLA196611 TUV196600:TUW196611 UER196600:UES196611 UON196600:UOO196611 UYJ196600:UYK196611 VIF196600:VIG196611 VSB196600:VSC196611 WBX196600:WBY196611 WLT196600:WLU196611 WVP196600:WVQ196611 H262136:I262147 JD262136:JE262147 SZ262136:TA262147 ACV262136:ACW262147 AMR262136:AMS262147 AWN262136:AWO262147 BGJ262136:BGK262147 BQF262136:BQG262147 CAB262136:CAC262147 CJX262136:CJY262147 CTT262136:CTU262147 DDP262136:DDQ262147 DNL262136:DNM262147 DXH262136:DXI262147 EHD262136:EHE262147 EQZ262136:ERA262147 FAV262136:FAW262147 FKR262136:FKS262147 FUN262136:FUO262147 GEJ262136:GEK262147 GOF262136:GOG262147 GYB262136:GYC262147 HHX262136:HHY262147 HRT262136:HRU262147 IBP262136:IBQ262147 ILL262136:ILM262147 IVH262136:IVI262147 JFD262136:JFE262147 JOZ262136:JPA262147 JYV262136:JYW262147 KIR262136:KIS262147 KSN262136:KSO262147 LCJ262136:LCK262147 LMF262136:LMG262147 LWB262136:LWC262147 MFX262136:MFY262147 MPT262136:MPU262147 MZP262136:MZQ262147 NJL262136:NJM262147 NTH262136:NTI262147 ODD262136:ODE262147 OMZ262136:ONA262147 OWV262136:OWW262147 PGR262136:PGS262147 PQN262136:PQO262147 QAJ262136:QAK262147 QKF262136:QKG262147 QUB262136:QUC262147 RDX262136:RDY262147 RNT262136:RNU262147 RXP262136:RXQ262147 SHL262136:SHM262147 SRH262136:SRI262147 TBD262136:TBE262147 TKZ262136:TLA262147 TUV262136:TUW262147 UER262136:UES262147 UON262136:UOO262147 UYJ262136:UYK262147 VIF262136:VIG262147 VSB262136:VSC262147 WBX262136:WBY262147 WLT262136:WLU262147 WVP262136:WVQ262147 H327672:I327683 JD327672:JE327683 SZ327672:TA327683 ACV327672:ACW327683 AMR327672:AMS327683 AWN327672:AWO327683 BGJ327672:BGK327683 BQF327672:BQG327683 CAB327672:CAC327683 CJX327672:CJY327683 CTT327672:CTU327683 DDP327672:DDQ327683 DNL327672:DNM327683 DXH327672:DXI327683 EHD327672:EHE327683 EQZ327672:ERA327683 FAV327672:FAW327683 FKR327672:FKS327683 FUN327672:FUO327683 GEJ327672:GEK327683 GOF327672:GOG327683 GYB327672:GYC327683 HHX327672:HHY327683 HRT327672:HRU327683 IBP327672:IBQ327683 ILL327672:ILM327683 IVH327672:IVI327683 JFD327672:JFE327683 JOZ327672:JPA327683 JYV327672:JYW327683 KIR327672:KIS327683 KSN327672:KSO327683 LCJ327672:LCK327683 LMF327672:LMG327683 LWB327672:LWC327683 MFX327672:MFY327683 MPT327672:MPU327683 MZP327672:MZQ327683 NJL327672:NJM327683 NTH327672:NTI327683 ODD327672:ODE327683 OMZ327672:ONA327683 OWV327672:OWW327683 PGR327672:PGS327683 PQN327672:PQO327683 QAJ327672:QAK327683 QKF327672:QKG327683 QUB327672:QUC327683 RDX327672:RDY327683 RNT327672:RNU327683 RXP327672:RXQ327683 SHL327672:SHM327683 SRH327672:SRI327683 TBD327672:TBE327683 TKZ327672:TLA327683 TUV327672:TUW327683 UER327672:UES327683 UON327672:UOO327683 UYJ327672:UYK327683 VIF327672:VIG327683 VSB327672:VSC327683 WBX327672:WBY327683 WLT327672:WLU327683 WVP327672:WVQ327683 H393208:I393219 JD393208:JE393219 SZ393208:TA393219 ACV393208:ACW393219 AMR393208:AMS393219 AWN393208:AWO393219 BGJ393208:BGK393219 BQF393208:BQG393219 CAB393208:CAC393219 CJX393208:CJY393219 CTT393208:CTU393219 DDP393208:DDQ393219 DNL393208:DNM393219 DXH393208:DXI393219 EHD393208:EHE393219 EQZ393208:ERA393219 FAV393208:FAW393219 FKR393208:FKS393219 FUN393208:FUO393219 GEJ393208:GEK393219 GOF393208:GOG393219 GYB393208:GYC393219 HHX393208:HHY393219 HRT393208:HRU393219 IBP393208:IBQ393219 ILL393208:ILM393219 IVH393208:IVI393219 JFD393208:JFE393219 JOZ393208:JPA393219 JYV393208:JYW393219 KIR393208:KIS393219 KSN393208:KSO393219 LCJ393208:LCK393219 LMF393208:LMG393219 LWB393208:LWC393219 MFX393208:MFY393219 MPT393208:MPU393219 MZP393208:MZQ393219 NJL393208:NJM393219 NTH393208:NTI393219 ODD393208:ODE393219 OMZ393208:ONA393219 OWV393208:OWW393219 PGR393208:PGS393219 PQN393208:PQO393219 QAJ393208:QAK393219 QKF393208:QKG393219 QUB393208:QUC393219 RDX393208:RDY393219 RNT393208:RNU393219 RXP393208:RXQ393219 SHL393208:SHM393219 SRH393208:SRI393219 TBD393208:TBE393219 TKZ393208:TLA393219 TUV393208:TUW393219 UER393208:UES393219 UON393208:UOO393219 UYJ393208:UYK393219 VIF393208:VIG393219 VSB393208:VSC393219 WBX393208:WBY393219 WLT393208:WLU393219 WVP393208:WVQ393219 H458744:I458755 JD458744:JE458755 SZ458744:TA458755 ACV458744:ACW458755 AMR458744:AMS458755 AWN458744:AWO458755 BGJ458744:BGK458755 BQF458744:BQG458755 CAB458744:CAC458755 CJX458744:CJY458755 CTT458744:CTU458755 DDP458744:DDQ458755 DNL458744:DNM458755 DXH458744:DXI458755 EHD458744:EHE458755 EQZ458744:ERA458755 FAV458744:FAW458755 FKR458744:FKS458755 FUN458744:FUO458755 GEJ458744:GEK458755 GOF458744:GOG458755 GYB458744:GYC458755 HHX458744:HHY458755 HRT458744:HRU458755 IBP458744:IBQ458755 ILL458744:ILM458755 IVH458744:IVI458755 JFD458744:JFE458755 JOZ458744:JPA458755 JYV458744:JYW458755 KIR458744:KIS458755 KSN458744:KSO458755 LCJ458744:LCK458755 LMF458744:LMG458755 LWB458744:LWC458755 MFX458744:MFY458755 MPT458744:MPU458755 MZP458744:MZQ458755 NJL458744:NJM458755 NTH458744:NTI458755 ODD458744:ODE458755 OMZ458744:ONA458755 OWV458744:OWW458755 PGR458744:PGS458755 PQN458744:PQO458755 QAJ458744:QAK458755 QKF458744:QKG458755 QUB458744:QUC458755 RDX458744:RDY458755 RNT458744:RNU458755 RXP458744:RXQ458755 SHL458744:SHM458755 SRH458744:SRI458755 TBD458744:TBE458755 TKZ458744:TLA458755 TUV458744:TUW458755 UER458744:UES458755 UON458744:UOO458755 UYJ458744:UYK458755 VIF458744:VIG458755 VSB458744:VSC458755 WBX458744:WBY458755 WLT458744:WLU458755 WVP458744:WVQ458755 H524280:I524291 JD524280:JE524291 SZ524280:TA524291 ACV524280:ACW524291 AMR524280:AMS524291 AWN524280:AWO524291 BGJ524280:BGK524291 BQF524280:BQG524291 CAB524280:CAC524291 CJX524280:CJY524291 CTT524280:CTU524291 DDP524280:DDQ524291 DNL524280:DNM524291 DXH524280:DXI524291 EHD524280:EHE524291 EQZ524280:ERA524291 FAV524280:FAW524291 FKR524280:FKS524291 FUN524280:FUO524291 GEJ524280:GEK524291 GOF524280:GOG524291 GYB524280:GYC524291 HHX524280:HHY524291 HRT524280:HRU524291 IBP524280:IBQ524291 ILL524280:ILM524291 IVH524280:IVI524291 JFD524280:JFE524291 JOZ524280:JPA524291 JYV524280:JYW524291 KIR524280:KIS524291 KSN524280:KSO524291 LCJ524280:LCK524291 LMF524280:LMG524291 LWB524280:LWC524291 MFX524280:MFY524291 MPT524280:MPU524291 MZP524280:MZQ524291 NJL524280:NJM524291 NTH524280:NTI524291 ODD524280:ODE524291 OMZ524280:ONA524291 OWV524280:OWW524291 PGR524280:PGS524291 PQN524280:PQO524291 QAJ524280:QAK524291 QKF524280:QKG524291 QUB524280:QUC524291 RDX524280:RDY524291 RNT524280:RNU524291 RXP524280:RXQ524291 SHL524280:SHM524291 SRH524280:SRI524291 TBD524280:TBE524291 TKZ524280:TLA524291 TUV524280:TUW524291 UER524280:UES524291 UON524280:UOO524291 UYJ524280:UYK524291 VIF524280:VIG524291 VSB524280:VSC524291 WBX524280:WBY524291 WLT524280:WLU524291 WVP524280:WVQ524291 H589816:I589827 JD589816:JE589827 SZ589816:TA589827 ACV589816:ACW589827 AMR589816:AMS589827 AWN589816:AWO589827 BGJ589816:BGK589827 BQF589816:BQG589827 CAB589816:CAC589827 CJX589816:CJY589827 CTT589816:CTU589827 DDP589816:DDQ589827 DNL589816:DNM589827 DXH589816:DXI589827 EHD589816:EHE589827 EQZ589816:ERA589827 FAV589816:FAW589827 FKR589816:FKS589827 FUN589816:FUO589827 GEJ589816:GEK589827 GOF589816:GOG589827 GYB589816:GYC589827 HHX589816:HHY589827 HRT589816:HRU589827 IBP589816:IBQ589827 ILL589816:ILM589827 IVH589816:IVI589827 JFD589816:JFE589827 JOZ589816:JPA589827 JYV589816:JYW589827 KIR589816:KIS589827 KSN589816:KSO589827 LCJ589816:LCK589827 LMF589816:LMG589827 LWB589816:LWC589827 MFX589816:MFY589827 MPT589816:MPU589827 MZP589816:MZQ589827 NJL589816:NJM589827 NTH589816:NTI589827 ODD589816:ODE589827 OMZ589816:ONA589827 OWV589816:OWW589827 PGR589816:PGS589827 PQN589816:PQO589827 QAJ589816:QAK589827 QKF589816:QKG589827 QUB589816:QUC589827 RDX589816:RDY589827 RNT589816:RNU589827 RXP589816:RXQ589827 SHL589816:SHM589827 SRH589816:SRI589827 TBD589816:TBE589827 TKZ589816:TLA589827 TUV589816:TUW589827 UER589816:UES589827 UON589816:UOO589827 UYJ589816:UYK589827 VIF589816:VIG589827 VSB589816:VSC589827 WBX589816:WBY589827 WLT589816:WLU589827 WVP589816:WVQ589827 H655352:I655363 JD655352:JE655363 SZ655352:TA655363 ACV655352:ACW655363 AMR655352:AMS655363 AWN655352:AWO655363 BGJ655352:BGK655363 BQF655352:BQG655363 CAB655352:CAC655363 CJX655352:CJY655363 CTT655352:CTU655363 DDP655352:DDQ655363 DNL655352:DNM655363 DXH655352:DXI655363 EHD655352:EHE655363 EQZ655352:ERA655363 FAV655352:FAW655363 FKR655352:FKS655363 FUN655352:FUO655363 GEJ655352:GEK655363 GOF655352:GOG655363 GYB655352:GYC655363 HHX655352:HHY655363 HRT655352:HRU655363 IBP655352:IBQ655363 ILL655352:ILM655363 IVH655352:IVI655363 JFD655352:JFE655363 JOZ655352:JPA655363 JYV655352:JYW655363 KIR655352:KIS655363 KSN655352:KSO655363 LCJ655352:LCK655363 LMF655352:LMG655363 LWB655352:LWC655363 MFX655352:MFY655363 MPT655352:MPU655363 MZP655352:MZQ655363 NJL655352:NJM655363 NTH655352:NTI655363 ODD655352:ODE655363 OMZ655352:ONA655363 OWV655352:OWW655363 PGR655352:PGS655363 PQN655352:PQO655363 QAJ655352:QAK655363 QKF655352:QKG655363 QUB655352:QUC655363 RDX655352:RDY655363 RNT655352:RNU655363 RXP655352:RXQ655363 SHL655352:SHM655363 SRH655352:SRI655363 TBD655352:TBE655363 TKZ655352:TLA655363 TUV655352:TUW655363 UER655352:UES655363 UON655352:UOO655363 UYJ655352:UYK655363 VIF655352:VIG655363 VSB655352:VSC655363 WBX655352:WBY655363 WLT655352:WLU655363 WVP655352:WVQ655363 H720888:I720899 JD720888:JE720899 SZ720888:TA720899 ACV720888:ACW720899 AMR720888:AMS720899 AWN720888:AWO720899 BGJ720888:BGK720899 BQF720888:BQG720899 CAB720888:CAC720899 CJX720888:CJY720899 CTT720888:CTU720899 DDP720888:DDQ720899 DNL720888:DNM720899 DXH720888:DXI720899 EHD720888:EHE720899 EQZ720888:ERA720899 FAV720888:FAW720899 FKR720888:FKS720899 FUN720888:FUO720899 GEJ720888:GEK720899 GOF720888:GOG720899 GYB720888:GYC720899 HHX720888:HHY720899 HRT720888:HRU720899 IBP720888:IBQ720899 ILL720888:ILM720899 IVH720888:IVI720899 JFD720888:JFE720899 JOZ720888:JPA720899 JYV720888:JYW720899 KIR720888:KIS720899 KSN720888:KSO720899 LCJ720888:LCK720899 LMF720888:LMG720899 LWB720888:LWC720899 MFX720888:MFY720899 MPT720888:MPU720899 MZP720888:MZQ720899 NJL720888:NJM720899 NTH720888:NTI720899 ODD720888:ODE720899 OMZ720888:ONA720899 OWV720888:OWW720899 PGR720888:PGS720899 PQN720888:PQO720899 QAJ720888:QAK720899 QKF720888:QKG720899 QUB720888:QUC720899 RDX720888:RDY720899 RNT720888:RNU720899 RXP720888:RXQ720899 SHL720888:SHM720899 SRH720888:SRI720899 TBD720888:TBE720899 TKZ720888:TLA720899 TUV720888:TUW720899 UER720888:UES720899 UON720888:UOO720899 UYJ720888:UYK720899 VIF720888:VIG720899 VSB720888:VSC720899 WBX720888:WBY720899 WLT720888:WLU720899 WVP720888:WVQ720899 H786424:I786435 JD786424:JE786435 SZ786424:TA786435 ACV786424:ACW786435 AMR786424:AMS786435 AWN786424:AWO786435 BGJ786424:BGK786435 BQF786424:BQG786435 CAB786424:CAC786435 CJX786424:CJY786435 CTT786424:CTU786435 DDP786424:DDQ786435 DNL786424:DNM786435 DXH786424:DXI786435 EHD786424:EHE786435 EQZ786424:ERA786435 FAV786424:FAW786435 FKR786424:FKS786435 FUN786424:FUO786435 GEJ786424:GEK786435 GOF786424:GOG786435 GYB786424:GYC786435 HHX786424:HHY786435 HRT786424:HRU786435 IBP786424:IBQ786435 ILL786424:ILM786435 IVH786424:IVI786435 JFD786424:JFE786435 JOZ786424:JPA786435 JYV786424:JYW786435 KIR786424:KIS786435 KSN786424:KSO786435 LCJ786424:LCK786435 LMF786424:LMG786435 LWB786424:LWC786435 MFX786424:MFY786435 MPT786424:MPU786435 MZP786424:MZQ786435 NJL786424:NJM786435 NTH786424:NTI786435 ODD786424:ODE786435 OMZ786424:ONA786435 OWV786424:OWW786435 PGR786424:PGS786435 PQN786424:PQO786435 QAJ786424:QAK786435 QKF786424:QKG786435 QUB786424:QUC786435 RDX786424:RDY786435 RNT786424:RNU786435 RXP786424:RXQ786435 SHL786424:SHM786435 SRH786424:SRI786435 TBD786424:TBE786435 TKZ786424:TLA786435 TUV786424:TUW786435 UER786424:UES786435 UON786424:UOO786435 UYJ786424:UYK786435 VIF786424:VIG786435 VSB786424:VSC786435 WBX786424:WBY786435 WLT786424:WLU786435 WVP786424:WVQ786435 H851960:I851971 JD851960:JE851971 SZ851960:TA851971 ACV851960:ACW851971 AMR851960:AMS851971 AWN851960:AWO851971 BGJ851960:BGK851971 BQF851960:BQG851971 CAB851960:CAC851971 CJX851960:CJY851971 CTT851960:CTU851971 DDP851960:DDQ851971 DNL851960:DNM851971 DXH851960:DXI851971 EHD851960:EHE851971 EQZ851960:ERA851971 FAV851960:FAW851971 FKR851960:FKS851971 FUN851960:FUO851971 GEJ851960:GEK851971 GOF851960:GOG851971 GYB851960:GYC851971 HHX851960:HHY851971 HRT851960:HRU851971 IBP851960:IBQ851971 ILL851960:ILM851971 IVH851960:IVI851971 JFD851960:JFE851971 JOZ851960:JPA851971 JYV851960:JYW851971 KIR851960:KIS851971 KSN851960:KSO851971 LCJ851960:LCK851971 LMF851960:LMG851971 LWB851960:LWC851971 MFX851960:MFY851971 MPT851960:MPU851971 MZP851960:MZQ851971 NJL851960:NJM851971 NTH851960:NTI851971 ODD851960:ODE851971 OMZ851960:ONA851971 OWV851960:OWW851971 PGR851960:PGS851971 PQN851960:PQO851971 QAJ851960:QAK851971 QKF851960:QKG851971 QUB851960:QUC851971 RDX851960:RDY851971 RNT851960:RNU851971 RXP851960:RXQ851971 SHL851960:SHM851971 SRH851960:SRI851971 TBD851960:TBE851971 TKZ851960:TLA851971 TUV851960:TUW851971 UER851960:UES851971 UON851960:UOO851971 UYJ851960:UYK851971 VIF851960:VIG851971 VSB851960:VSC851971 WBX851960:WBY851971 WLT851960:WLU851971 WVP851960:WVQ851971 H917496:I917507 JD917496:JE917507 SZ917496:TA917507 ACV917496:ACW917507 AMR917496:AMS917507 AWN917496:AWO917507 BGJ917496:BGK917507 BQF917496:BQG917507 CAB917496:CAC917507 CJX917496:CJY917507 CTT917496:CTU917507 DDP917496:DDQ917507 DNL917496:DNM917507 DXH917496:DXI917507 EHD917496:EHE917507 EQZ917496:ERA917507 FAV917496:FAW917507 FKR917496:FKS917507 FUN917496:FUO917507 GEJ917496:GEK917507 GOF917496:GOG917507 GYB917496:GYC917507 HHX917496:HHY917507 HRT917496:HRU917507 IBP917496:IBQ917507 ILL917496:ILM917507 IVH917496:IVI917507 JFD917496:JFE917507 JOZ917496:JPA917507 JYV917496:JYW917507 KIR917496:KIS917507 KSN917496:KSO917507 LCJ917496:LCK917507 LMF917496:LMG917507 LWB917496:LWC917507 MFX917496:MFY917507 MPT917496:MPU917507 MZP917496:MZQ917507 NJL917496:NJM917507 NTH917496:NTI917507 ODD917496:ODE917507 OMZ917496:ONA917507 OWV917496:OWW917507 PGR917496:PGS917507 PQN917496:PQO917507 QAJ917496:QAK917507 QKF917496:QKG917507 QUB917496:QUC917507 RDX917496:RDY917507 RNT917496:RNU917507 RXP917496:RXQ917507 SHL917496:SHM917507 SRH917496:SRI917507 TBD917496:TBE917507 TKZ917496:TLA917507 TUV917496:TUW917507 UER917496:UES917507 UON917496:UOO917507 UYJ917496:UYK917507 VIF917496:VIG917507 VSB917496:VSC917507 WBX917496:WBY917507 WLT917496:WLU917507 WVP917496:WVQ917507 H983032:I983043 JD983032:JE983043 SZ983032:TA983043 ACV983032:ACW983043 AMR983032:AMS983043 AWN983032:AWO983043 BGJ983032:BGK983043 BQF983032:BQG983043 CAB983032:CAC983043 CJX983032:CJY983043 CTT983032:CTU983043 DDP983032:DDQ983043 DNL983032:DNM983043 DXH983032:DXI983043 EHD983032:EHE983043 EQZ983032:ERA983043 FAV983032:FAW983043 FKR983032:FKS983043 FUN983032:FUO983043 GEJ983032:GEK983043 GOF983032:GOG983043 GYB983032:GYC983043 HHX983032:HHY983043 HRT983032:HRU983043 IBP983032:IBQ983043 ILL983032:ILM983043 IVH983032:IVI983043 JFD983032:JFE983043 JOZ983032:JPA983043 JYV983032:JYW983043 KIR983032:KIS983043 KSN983032:KSO983043 LCJ983032:LCK983043 LMF983032:LMG983043 LWB983032:LWC983043 MFX983032:MFY983043 MPT983032:MPU983043 MZP983032:MZQ983043 NJL983032:NJM983043 NTH983032:NTI983043 ODD983032:ODE983043 OMZ983032:ONA983043 OWV983032:OWW983043 PGR983032:PGS983043 PQN983032:PQO983043 QAJ983032:QAK983043 QKF983032:QKG983043 QUB983032:QUC983043 RDX983032:RDY983043 RNT983032:RNU983043 RXP983032:RXQ983043 SHL983032:SHM983043 SRH983032:SRI983043 TBD983032:TBE983043 TKZ983032:TLA983043 TUV983032:TUW983043 UER983032:UES983043 UON983032:UOO983043 UYJ983032:UYK983043 VIF983032:VIG983043 VSB983032:VSC983043 WBX983032:WBY983043 WLT983032:WLU983043 WVP983032:WVQ983043 H65542:I65543 JD65542:JE65543 SZ65542:TA65543 ACV65542:ACW65543 AMR65542:AMS65543 AWN65542:AWO65543 BGJ65542:BGK65543 BQF65542:BQG65543 CAB65542:CAC65543 CJX65542:CJY65543 CTT65542:CTU65543 DDP65542:DDQ65543 DNL65542:DNM65543 DXH65542:DXI65543 EHD65542:EHE65543 EQZ65542:ERA65543 FAV65542:FAW65543 FKR65542:FKS65543 FUN65542:FUO65543 GEJ65542:GEK65543 GOF65542:GOG65543 GYB65542:GYC65543 HHX65542:HHY65543 HRT65542:HRU65543 IBP65542:IBQ65543 ILL65542:ILM65543 IVH65542:IVI65543 JFD65542:JFE65543 JOZ65542:JPA65543 JYV65542:JYW65543 KIR65542:KIS65543 KSN65542:KSO65543 LCJ65542:LCK65543 LMF65542:LMG65543 LWB65542:LWC65543 MFX65542:MFY65543 MPT65542:MPU65543 MZP65542:MZQ65543 NJL65542:NJM65543 NTH65542:NTI65543 ODD65542:ODE65543 OMZ65542:ONA65543 OWV65542:OWW65543 PGR65542:PGS65543 PQN65542:PQO65543 QAJ65542:QAK65543 QKF65542:QKG65543 QUB65542:QUC65543 RDX65542:RDY65543 RNT65542:RNU65543 RXP65542:RXQ65543 SHL65542:SHM65543 SRH65542:SRI65543 TBD65542:TBE65543 TKZ65542:TLA65543 TUV65542:TUW65543 UER65542:UES65543 UON65542:UOO65543 UYJ65542:UYK65543 VIF65542:VIG65543 VSB65542:VSC65543 WBX65542:WBY65543 WLT65542:WLU65543 WVP65542:WVQ65543 H131078:I131079 JD131078:JE131079 SZ131078:TA131079 ACV131078:ACW131079 AMR131078:AMS131079 AWN131078:AWO131079 BGJ131078:BGK131079 BQF131078:BQG131079 CAB131078:CAC131079 CJX131078:CJY131079 CTT131078:CTU131079 DDP131078:DDQ131079 DNL131078:DNM131079 DXH131078:DXI131079 EHD131078:EHE131079 EQZ131078:ERA131079 FAV131078:FAW131079 FKR131078:FKS131079 FUN131078:FUO131079 GEJ131078:GEK131079 GOF131078:GOG131079 GYB131078:GYC131079 HHX131078:HHY131079 HRT131078:HRU131079 IBP131078:IBQ131079 ILL131078:ILM131079 IVH131078:IVI131079 JFD131078:JFE131079 JOZ131078:JPA131079 JYV131078:JYW131079 KIR131078:KIS131079 KSN131078:KSO131079 LCJ131078:LCK131079 LMF131078:LMG131079 LWB131078:LWC131079 MFX131078:MFY131079 MPT131078:MPU131079 MZP131078:MZQ131079 NJL131078:NJM131079 NTH131078:NTI131079 ODD131078:ODE131079 OMZ131078:ONA131079 OWV131078:OWW131079 PGR131078:PGS131079 PQN131078:PQO131079 QAJ131078:QAK131079 QKF131078:QKG131079 QUB131078:QUC131079 RDX131078:RDY131079 RNT131078:RNU131079 RXP131078:RXQ131079 SHL131078:SHM131079 SRH131078:SRI131079 TBD131078:TBE131079 TKZ131078:TLA131079 TUV131078:TUW131079 UER131078:UES131079 UON131078:UOO131079 UYJ131078:UYK131079 VIF131078:VIG131079 VSB131078:VSC131079 WBX131078:WBY131079 WLT131078:WLU131079 WVP131078:WVQ131079 H196614:I196615 JD196614:JE196615 SZ196614:TA196615 ACV196614:ACW196615 AMR196614:AMS196615 AWN196614:AWO196615 BGJ196614:BGK196615 BQF196614:BQG196615 CAB196614:CAC196615 CJX196614:CJY196615 CTT196614:CTU196615 DDP196614:DDQ196615 DNL196614:DNM196615 DXH196614:DXI196615 EHD196614:EHE196615 EQZ196614:ERA196615 FAV196614:FAW196615 FKR196614:FKS196615 FUN196614:FUO196615 GEJ196614:GEK196615 GOF196614:GOG196615 GYB196614:GYC196615 HHX196614:HHY196615 HRT196614:HRU196615 IBP196614:IBQ196615 ILL196614:ILM196615 IVH196614:IVI196615 JFD196614:JFE196615 JOZ196614:JPA196615 JYV196614:JYW196615 KIR196614:KIS196615 KSN196614:KSO196615 LCJ196614:LCK196615 LMF196614:LMG196615 LWB196614:LWC196615 MFX196614:MFY196615 MPT196614:MPU196615 MZP196614:MZQ196615 NJL196614:NJM196615 NTH196614:NTI196615 ODD196614:ODE196615 OMZ196614:ONA196615 OWV196614:OWW196615 PGR196614:PGS196615 PQN196614:PQO196615 QAJ196614:QAK196615 QKF196614:QKG196615 QUB196614:QUC196615 RDX196614:RDY196615 RNT196614:RNU196615 RXP196614:RXQ196615 SHL196614:SHM196615 SRH196614:SRI196615 TBD196614:TBE196615 TKZ196614:TLA196615 TUV196614:TUW196615 UER196614:UES196615 UON196614:UOO196615 UYJ196614:UYK196615 VIF196614:VIG196615 VSB196614:VSC196615 WBX196614:WBY196615 WLT196614:WLU196615 WVP196614:WVQ196615 H262150:I262151 JD262150:JE262151 SZ262150:TA262151 ACV262150:ACW262151 AMR262150:AMS262151 AWN262150:AWO262151 BGJ262150:BGK262151 BQF262150:BQG262151 CAB262150:CAC262151 CJX262150:CJY262151 CTT262150:CTU262151 DDP262150:DDQ262151 DNL262150:DNM262151 DXH262150:DXI262151 EHD262150:EHE262151 EQZ262150:ERA262151 FAV262150:FAW262151 FKR262150:FKS262151 FUN262150:FUO262151 GEJ262150:GEK262151 GOF262150:GOG262151 GYB262150:GYC262151 HHX262150:HHY262151 HRT262150:HRU262151 IBP262150:IBQ262151 ILL262150:ILM262151 IVH262150:IVI262151 JFD262150:JFE262151 JOZ262150:JPA262151 JYV262150:JYW262151 KIR262150:KIS262151 KSN262150:KSO262151 LCJ262150:LCK262151 LMF262150:LMG262151 LWB262150:LWC262151 MFX262150:MFY262151 MPT262150:MPU262151 MZP262150:MZQ262151 NJL262150:NJM262151 NTH262150:NTI262151 ODD262150:ODE262151 OMZ262150:ONA262151 OWV262150:OWW262151 PGR262150:PGS262151 PQN262150:PQO262151 QAJ262150:QAK262151 QKF262150:QKG262151 QUB262150:QUC262151 RDX262150:RDY262151 RNT262150:RNU262151 RXP262150:RXQ262151 SHL262150:SHM262151 SRH262150:SRI262151 TBD262150:TBE262151 TKZ262150:TLA262151 TUV262150:TUW262151 UER262150:UES262151 UON262150:UOO262151 UYJ262150:UYK262151 VIF262150:VIG262151 VSB262150:VSC262151 WBX262150:WBY262151 WLT262150:WLU262151 WVP262150:WVQ262151 H327686:I327687 JD327686:JE327687 SZ327686:TA327687 ACV327686:ACW327687 AMR327686:AMS327687 AWN327686:AWO327687 BGJ327686:BGK327687 BQF327686:BQG327687 CAB327686:CAC327687 CJX327686:CJY327687 CTT327686:CTU327687 DDP327686:DDQ327687 DNL327686:DNM327687 DXH327686:DXI327687 EHD327686:EHE327687 EQZ327686:ERA327687 FAV327686:FAW327687 FKR327686:FKS327687 FUN327686:FUO327687 GEJ327686:GEK327687 GOF327686:GOG327687 GYB327686:GYC327687 HHX327686:HHY327687 HRT327686:HRU327687 IBP327686:IBQ327687 ILL327686:ILM327687 IVH327686:IVI327687 JFD327686:JFE327687 JOZ327686:JPA327687 JYV327686:JYW327687 KIR327686:KIS327687 KSN327686:KSO327687 LCJ327686:LCK327687 LMF327686:LMG327687 LWB327686:LWC327687 MFX327686:MFY327687 MPT327686:MPU327687 MZP327686:MZQ327687 NJL327686:NJM327687 NTH327686:NTI327687 ODD327686:ODE327687 OMZ327686:ONA327687 OWV327686:OWW327687 PGR327686:PGS327687 PQN327686:PQO327687 QAJ327686:QAK327687 QKF327686:QKG327687 QUB327686:QUC327687 RDX327686:RDY327687 RNT327686:RNU327687 RXP327686:RXQ327687 SHL327686:SHM327687 SRH327686:SRI327687 TBD327686:TBE327687 TKZ327686:TLA327687 TUV327686:TUW327687 UER327686:UES327687 UON327686:UOO327687 UYJ327686:UYK327687 VIF327686:VIG327687 VSB327686:VSC327687 WBX327686:WBY327687 WLT327686:WLU327687 WVP327686:WVQ327687 H393222:I393223 JD393222:JE393223 SZ393222:TA393223 ACV393222:ACW393223 AMR393222:AMS393223 AWN393222:AWO393223 BGJ393222:BGK393223 BQF393222:BQG393223 CAB393222:CAC393223 CJX393222:CJY393223 CTT393222:CTU393223 DDP393222:DDQ393223 DNL393222:DNM393223 DXH393222:DXI393223 EHD393222:EHE393223 EQZ393222:ERA393223 FAV393222:FAW393223 FKR393222:FKS393223 FUN393222:FUO393223 GEJ393222:GEK393223 GOF393222:GOG393223 GYB393222:GYC393223 HHX393222:HHY393223 HRT393222:HRU393223 IBP393222:IBQ393223 ILL393222:ILM393223 IVH393222:IVI393223 JFD393222:JFE393223 JOZ393222:JPA393223 JYV393222:JYW393223 KIR393222:KIS393223 KSN393222:KSO393223 LCJ393222:LCK393223 LMF393222:LMG393223 LWB393222:LWC393223 MFX393222:MFY393223 MPT393222:MPU393223 MZP393222:MZQ393223 NJL393222:NJM393223 NTH393222:NTI393223 ODD393222:ODE393223 OMZ393222:ONA393223 OWV393222:OWW393223 PGR393222:PGS393223 PQN393222:PQO393223 QAJ393222:QAK393223 QKF393222:QKG393223 QUB393222:QUC393223 RDX393222:RDY393223 RNT393222:RNU393223 RXP393222:RXQ393223 SHL393222:SHM393223 SRH393222:SRI393223 TBD393222:TBE393223 TKZ393222:TLA393223 TUV393222:TUW393223 UER393222:UES393223 UON393222:UOO393223 UYJ393222:UYK393223 VIF393222:VIG393223 VSB393222:VSC393223 WBX393222:WBY393223 WLT393222:WLU393223 WVP393222:WVQ393223 H458758:I458759 JD458758:JE458759 SZ458758:TA458759 ACV458758:ACW458759 AMR458758:AMS458759 AWN458758:AWO458759 BGJ458758:BGK458759 BQF458758:BQG458759 CAB458758:CAC458759 CJX458758:CJY458759 CTT458758:CTU458759 DDP458758:DDQ458759 DNL458758:DNM458759 DXH458758:DXI458759 EHD458758:EHE458759 EQZ458758:ERA458759 FAV458758:FAW458759 FKR458758:FKS458759 FUN458758:FUO458759 GEJ458758:GEK458759 GOF458758:GOG458759 GYB458758:GYC458759 HHX458758:HHY458759 HRT458758:HRU458759 IBP458758:IBQ458759 ILL458758:ILM458759 IVH458758:IVI458759 JFD458758:JFE458759 JOZ458758:JPA458759 JYV458758:JYW458759 KIR458758:KIS458759 KSN458758:KSO458759 LCJ458758:LCK458759 LMF458758:LMG458759 LWB458758:LWC458759 MFX458758:MFY458759 MPT458758:MPU458759 MZP458758:MZQ458759 NJL458758:NJM458759 NTH458758:NTI458759 ODD458758:ODE458759 OMZ458758:ONA458759 OWV458758:OWW458759 PGR458758:PGS458759 PQN458758:PQO458759 QAJ458758:QAK458759 QKF458758:QKG458759 QUB458758:QUC458759 RDX458758:RDY458759 RNT458758:RNU458759 RXP458758:RXQ458759 SHL458758:SHM458759 SRH458758:SRI458759 TBD458758:TBE458759 TKZ458758:TLA458759 TUV458758:TUW458759 UER458758:UES458759 UON458758:UOO458759 UYJ458758:UYK458759 VIF458758:VIG458759 VSB458758:VSC458759 WBX458758:WBY458759 WLT458758:WLU458759 WVP458758:WVQ458759 H524294:I524295 JD524294:JE524295 SZ524294:TA524295 ACV524294:ACW524295 AMR524294:AMS524295 AWN524294:AWO524295 BGJ524294:BGK524295 BQF524294:BQG524295 CAB524294:CAC524295 CJX524294:CJY524295 CTT524294:CTU524295 DDP524294:DDQ524295 DNL524294:DNM524295 DXH524294:DXI524295 EHD524294:EHE524295 EQZ524294:ERA524295 FAV524294:FAW524295 FKR524294:FKS524295 FUN524294:FUO524295 GEJ524294:GEK524295 GOF524294:GOG524295 GYB524294:GYC524295 HHX524294:HHY524295 HRT524294:HRU524295 IBP524294:IBQ524295 ILL524294:ILM524295 IVH524294:IVI524295 JFD524294:JFE524295 JOZ524294:JPA524295 JYV524294:JYW524295 KIR524294:KIS524295 KSN524294:KSO524295 LCJ524294:LCK524295 LMF524294:LMG524295 LWB524294:LWC524295 MFX524294:MFY524295 MPT524294:MPU524295 MZP524294:MZQ524295 NJL524294:NJM524295 NTH524294:NTI524295 ODD524294:ODE524295 OMZ524294:ONA524295 OWV524294:OWW524295 PGR524294:PGS524295 PQN524294:PQO524295 QAJ524294:QAK524295 QKF524294:QKG524295 QUB524294:QUC524295 RDX524294:RDY524295 RNT524294:RNU524295 RXP524294:RXQ524295 SHL524294:SHM524295 SRH524294:SRI524295 TBD524294:TBE524295 TKZ524294:TLA524295 TUV524294:TUW524295 UER524294:UES524295 UON524294:UOO524295 UYJ524294:UYK524295 VIF524294:VIG524295 VSB524294:VSC524295 WBX524294:WBY524295 WLT524294:WLU524295 WVP524294:WVQ524295 H589830:I589831 JD589830:JE589831 SZ589830:TA589831 ACV589830:ACW589831 AMR589830:AMS589831 AWN589830:AWO589831 BGJ589830:BGK589831 BQF589830:BQG589831 CAB589830:CAC589831 CJX589830:CJY589831 CTT589830:CTU589831 DDP589830:DDQ589831 DNL589830:DNM589831 DXH589830:DXI589831 EHD589830:EHE589831 EQZ589830:ERA589831 FAV589830:FAW589831 FKR589830:FKS589831 FUN589830:FUO589831 GEJ589830:GEK589831 GOF589830:GOG589831 GYB589830:GYC589831 HHX589830:HHY589831 HRT589830:HRU589831 IBP589830:IBQ589831 ILL589830:ILM589831 IVH589830:IVI589831 JFD589830:JFE589831 JOZ589830:JPA589831 JYV589830:JYW589831 KIR589830:KIS589831 KSN589830:KSO589831 LCJ589830:LCK589831 LMF589830:LMG589831 LWB589830:LWC589831 MFX589830:MFY589831 MPT589830:MPU589831 MZP589830:MZQ589831 NJL589830:NJM589831 NTH589830:NTI589831 ODD589830:ODE589831 OMZ589830:ONA589831 OWV589830:OWW589831 PGR589830:PGS589831 PQN589830:PQO589831 QAJ589830:QAK589831 QKF589830:QKG589831 QUB589830:QUC589831 RDX589830:RDY589831 RNT589830:RNU589831 RXP589830:RXQ589831 SHL589830:SHM589831 SRH589830:SRI589831 TBD589830:TBE589831 TKZ589830:TLA589831 TUV589830:TUW589831 UER589830:UES589831 UON589830:UOO589831 UYJ589830:UYK589831 VIF589830:VIG589831 VSB589830:VSC589831 WBX589830:WBY589831 WLT589830:WLU589831 WVP589830:WVQ589831 H655366:I655367 JD655366:JE655367 SZ655366:TA655367 ACV655366:ACW655367 AMR655366:AMS655367 AWN655366:AWO655367 BGJ655366:BGK655367 BQF655366:BQG655367 CAB655366:CAC655367 CJX655366:CJY655367 CTT655366:CTU655367 DDP655366:DDQ655367 DNL655366:DNM655367 DXH655366:DXI655367 EHD655366:EHE655367 EQZ655366:ERA655367 FAV655366:FAW655367 FKR655366:FKS655367 FUN655366:FUO655367 GEJ655366:GEK655367 GOF655366:GOG655367 GYB655366:GYC655367 HHX655366:HHY655367 HRT655366:HRU655367 IBP655366:IBQ655367 ILL655366:ILM655367 IVH655366:IVI655367 JFD655366:JFE655367 JOZ655366:JPA655367 JYV655366:JYW655367 KIR655366:KIS655367 KSN655366:KSO655367 LCJ655366:LCK655367 LMF655366:LMG655367 LWB655366:LWC655367 MFX655366:MFY655367 MPT655366:MPU655367 MZP655366:MZQ655367 NJL655366:NJM655367 NTH655366:NTI655367 ODD655366:ODE655367 OMZ655366:ONA655367 OWV655366:OWW655367 PGR655366:PGS655367 PQN655366:PQO655367 QAJ655366:QAK655367 QKF655366:QKG655367 QUB655366:QUC655367 RDX655366:RDY655367 RNT655366:RNU655367 RXP655366:RXQ655367 SHL655366:SHM655367 SRH655366:SRI655367 TBD655366:TBE655367 TKZ655366:TLA655367 TUV655366:TUW655367 UER655366:UES655367 UON655366:UOO655367 UYJ655366:UYK655367 VIF655366:VIG655367 VSB655366:VSC655367 WBX655366:WBY655367 WLT655366:WLU655367 WVP655366:WVQ655367 H720902:I720903 JD720902:JE720903 SZ720902:TA720903 ACV720902:ACW720903 AMR720902:AMS720903 AWN720902:AWO720903 BGJ720902:BGK720903 BQF720902:BQG720903 CAB720902:CAC720903 CJX720902:CJY720903 CTT720902:CTU720903 DDP720902:DDQ720903 DNL720902:DNM720903 DXH720902:DXI720903 EHD720902:EHE720903 EQZ720902:ERA720903 FAV720902:FAW720903 FKR720902:FKS720903 FUN720902:FUO720903 GEJ720902:GEK720903 GOF720902:GOG720903 GYB720902:GYC720903 HHX720902:HHY720903 HRT720902:HRU720903 IBP720902:IBQ720903 ILL720902:ILM720903 IVH720902:IVI720903 JFD720902:JFE720903 JOZ720902:JPA720903 JYV720902:JYW720903 KIR720902:KIS720903 KSN720902:KSO720903 LCJ720902:LCK720903 LMF720902:LMG720903 LWB720902:LWC720903 MFX720902:MFY720903 MPT720902:MPU720903 MZP720902:MZQ720903 NJL720902:NJM720903 NTH720902:NTI720903 ODD720902:ODE720903 OMZ720902:ONA720903 OWV720902:OWW720903 PGR720902:PGS720903 PQN720902:PQO720903 QAJ720902:QAK720903 QKF720902:QKG720903 QUB720902:QUC720903 RDX720902:RDY720903 RNT720902:RNU720903 RXP720902:RXQ720903 SHL720902:SHM720903 SRH720902:SRI720903 TBD720902:TBE720903 TKZ720902:TLA720903 TUV720902:TUW720903 UER720902:UES720903 UON720902:UOO720903 UYJ720902:UYK720903 VIF720902:VIG720903 VSB720902:VSC720903 WBX720902:WBY720903 WLT720902:WLU720903 WVP720902:WVQ720903 H786438:I786439 JD786438:JE786439 SZ786438:TA786439 ACV786438:ACW786439 AMR786438:AMS786439 AWN786438:AWO786439 BGJ786438:BGK786439 BQF786438:BQG786439 CAB786438:CAC786439 CJX786438:CJY786439 CTT786438:CTU786439 DDP786438:DDQ786439 DNL786438:DNM786439 DXH786438:DXI786439 EHD786438:EHE786439 EQZ786438:ERA786439 FAV786438:FAW786439 FKR786438:FKS786439 FUN786438:FUO786439 GEJ786438:GEK786439 GOF786438:GOG786439 GYB786438:GYC786439 HHX786438:HHY786439 HRT786438:HRU786439 IBP786438:IBQ786439 ILL786438:ILM786439 IVH786438:IVI786439 JFD786438:JFE786439 JOZ786438:JPA786439 JYV786438:JYW786439 KIR786438:KIS786439 KSN786438:KSO786439 LCJ786438:LCK786439 LMF786438:LMG786439 LWB786438:LWC786439 MFX786438:MFY786439 MPT786438:MPU786439 MZP786438:MZQ786439 NJL786438:NJM786439 NTH786438:NTI786439 ODD786438:ODE786439 OMZ786438:ONA786439 OWV786438:OWW786439 PGR786438:PGS786439 PQN786438:PQO786439 QAJ786438:QAK786439 QKF786438:QKG786439 QUB786438:QUC786439 RDX786438:RDY786439 RNT786438:RNU786439 RXP786438:RXQ786439 SHL786438:SHM786439 SRH786438:SRI786439 TBD786438:TBE786439 TKZ786438:TLA786439 TUV786438:TUW786439 UER786438:UES786439 UON786438:UOO786439 UYJ786438:UYK786439 VIF786438:VIG786439 VSB786438:VSC786439 WBX786438:WBY786439 WLT786438:WLU786439 WVP786438:WVQ786439 H851974:I851975 JD851974:JE851975 SZ851974:TA851975 ACV851974:ACW851975 AMR851974:AMS851975 AWN851974:AWO851975 BGJ851974:BGK851975 BQF851974:BQG851975 CAB851974:CAC851975 CJX851974:CJY851975 CTT851974:CTU851975 DDP851974:DDQ851975 DNL851974:DNM851975 DXH851974:DXI851975 EHD851974:EHE851975 EQZ851974:ERA851975 FAV851974:FAW851975 FKR851974:FKS851975 FUN851974:FUO851975 GEJ851974:GEK851975 GOF851974:GOG851975 GYB851974:GYC851975 HHX851974:HHY851975 HRT851974:HRU851975 IBP851974:IBQ851975 ILL851974:ILM851975 IVH851974:IVI851975 JFD851974:JFE851975 JOZ851974:JPA851975 JYV851974:JYW851975 KIR851974:KIS851975 KSN851974:KSO851975 LCJ851974:LCK851975 LMF851974:LMG851975 LWB851974:LWC851975 MFX851974:MFY851975 MPT851974:MPU851975 MZP851974:MZQ851975 NJL851974:NJM851975 NTH851974:NTI851975 ODD851974:ODE851975 OMZ851974:ONA851975 OWV851974:OWW851975 PGR851974:PGS851975 PQN851974:PQO851975 QAJ851974:QAK851975 QKF851974:QKG851975 QUB851974:QUC851975 RDX851974:RDY851975 RNT851974:RNU851975 RXP851974:RXQ851975 SHL851974:SHM851975 SRH851974:SRI851975 TBD851974:TBE851975 TKZ851974:TLA851975 TUV851974:TUW851975 UER851974:UES851975 UON851974:UOO851975 UYJ851974:UYK851975 VIF851974:VIG851975 VSB851974:VSC851975 WBX851974:WBY851975 WLT851974:WLU851975 WVP851974:WVQ851975 H917510:I917511 JD917510:JE917511 SZ917510:TA917511 ACV917510:ACW917511 AMR917510:AMS917511 AWN917510:AWO917511 BGJ917510:BGK917511 BQF917510:BQG917511 CAB917510:CAC917511 CJX917510:CJY917511 CTT917510:CTU917511 DDP917510:DDQ917511 DNL917510:DNM917511 DXH917510:DXI917511 EHD917510:EHE917511 EQZ917510:ERA917511 FAV917510:FAW917511 FKR917510:FKS917511 FUN917510:FUO917511 GEJ917510:GEK917511 GOF917510:GOG917511 GYB917510:GYC917511 HHX917510:HHY917511 HRT917510:HRU917511 IBP917510:IBQ917511 ILL917510:ILM917511 IVH917510:IVI917511 JFD917510:JFE917511 JOZ917510:JPA917511 JYV917510:JYW917511 KIR917510:KIS917511 KSN917510:KSO917511 LCJ917510:LCK917511 LMF917510:LMG917511 LWB917510:LWC917511 MFX917510:MFY917511 MPT917510:MPU917511 MZP917510:MZQ917511 NJL917510:NJM917511 NTH917510:NTI917511 ODD917510:ODE917511 OMZ917510:ONA917511 OWV917510:OWW917511 PGR917510:PGS917511 PQN917510:PQO917511 QAJ917510:QAK917511 QKF917510:QKG917511 QUB917510:QUC917511 RDX917510:RDY917511 RNT917510:RNU917511 RXP917510:RXQ917511 SHL917510:SHM917511 SRH917510:SRI917511 TBD917510:TBE917511 TKZ917510:TLA917511 TUV917510:TUW917511 UER917510:UES917511 UON917510:UOO917511 UYJ917510:UYK917511 VIF917510:VIG917511 VSB917510:VSC917511 WBX917510:WBY917511 WLT917510:WLU917511 WVP917510:WVQ917511 H983046:I983047 JD983046:JE983047 SZ983046:TA983047 ACV983046:ACW983047 AMR983046:AMS983047 AWN983046:AWO983047 BGJ983046:BGK983047 BQF983046:BQG983047 CAB983046:CAC983047 CJX983046:CJY983047 CTT983046:CTU983047 DDP983046:DDQ983047 DNL983046:DNM983047 DXH983046:DXI983047 EHD983046:EHE983047 EQZ983046:ERA983047 FAV983046:FAW983047 FKR983046:FKS983047 FUN983046:FUO983047 GEJ983046:GEK983047 GOF983046:GOG983047 GYB983046:GYC983047 HHX983046:HHY983047 HRT983046:HRU983047 IBP983046:IBQ983047 ILL983046:ILM983047 IVH983046:IVI983047 JFD983046:JFE983047 JOZ983046:JPA983047 JYV983046:JYW983047 KIR983046:KIS983047 KSN983046:KSO983047 LCJ983046:LCK983047 LMF983046:LMG983047 LWB983046:LWC983047 MFX983046:MFY983047 MPT983046:MPU983047 MZP983046:MZQ983047 NJL983046:NJM983047 NTH983046:NTI983047 ODD983046:ODE983047 OMZ983046:ONA983047 OWV983046:OWW983047 PGR983046:PGS983047 PQN983046:PQO983047 QAJ983046:QAK983047 QKF983046:QKG983047 QUB983046:QUC983047 RDX983046:RDY983047 RNT983046:RNU983047 RXP983046:RXQ983047 SHL983046:SHM983047 SRH983046:SRI983047 TBD983046:TBE983047 TKZ983046:TLA983047 TUV983046:TUW983047 UER983046:UES983047 UON983046:UOO983047 UYJ983046:UYK983047 VIF983046:VIG983047 VSB983046:VSC983047 WBX983046:WBY983047 WLT983046:WLU983047 WVP983046:WVQ983047 H65525:I65526 JD65525:JE65526 SZ65525:TA65526 ACV65525:ACW65526 AMR65525:AMS65526 AWN65525:AWO65526 BGJ65525:BGK65526 BQF65525:BQG65526 CAB65525:CAC65526 CJX65525:CJY65526 CTT65525:CTU65526 DDP65525:DDQ65526 DNL65525:DNM65526 DXH65525:DXI65526 EHD65525:EHE65526 EQZ65525:ERA65526 FAV65525:FAW65526 FKR65525:FKS65526 FUN65525:FUO65526 GEJ65525:GEK65526 GOF65525:GOG65526 GYB65525:GYC65526 HHX65525:HHY65526 HRT65525:HRU65526 IBP65525:IBQ65526 ILL65525:ILM65526 IVH65525:IVI65526 JFD65525:JFE65526 JOZ65525:JPA65526 JYV65525:JYW65526 KIR65525:KIS65526 KSN65525:KSO65526 LCJ65525:LCK65526 LMF65525:LMG65526 LWB65525:LWC65526 MFX65525:MFY65526 MPT65525:MPU65526 MZP65525:MZQ65526 NJL65525:NJM65526 NTH65525:NTI65526 ODD65525:ODE65526 OMZ65525:ONA65526 OWV65525:OWW65526 PGR65525:PGS65526 PQN65525:PQO65526 QAJ65525:QAK65526 QKF65525:QKG65526 QUB65525:QUC65526 RDX65525:RDY65526 RNT65525:RNU65526 RXP65525:RXQ65526 SHL65525:SHM65526 SRH65525:SRI65526 TBD65525:TBE65526 TKZ65525:TLA65526 TUV65525:TUW65526 UER65525:UES65526 UON65525:UOO65526 UYJ65525:UYK65526 VIF65525:VIG65526 VSB65525:VSC65526 WBX65525:WBY65526 WLT65525:WLU65526 WVP65525:WVQ65526 H131061:I131062 JD131061:JE131062 SZ131061:TA131062 ACV131061:ACW131062 AMR131061:AMS131062 AWN131061:AWO131062 BGJ131061:BGK131062 BQF131061:BQG131062 CAB131061:CAC131062 CJX131061:CJY131062 CTT131061:CTU131062 DDP131061:DDQ131062 DNL131061:DNM131062 DXH131061:DXI131062 EHD131061:EHE131062 EQZ131061:ERA131062 FAV131061:FAW131062 FKR131061:FKS131062 FUN131061:FUO131062 GEJ131061:GEK131062 GOF131061:GOG131062 GYB131061:GYC131062 HHX131061:HHY131062 HRT131061:HRU131062 IBP131061:IBQ131062 ILL131061:ILM131062 IVH131061:IVI131062 JFD131061:JFE131062 JOZ131061:JPA131062 JYV131061:JYW131062 KIR131061:KIS131062 KSN131061:KSO131062 LCJ131061:LCK131062 LMF131061:LMG131062 LWB131061:LWC131062 MFX131061:MFY131062 MPT131061:MPU131062 MZP131061:MZQ131062 NJL131061:NJM131062 NTH131061:NTI131062 ODD131061:ODE131062 OMZ131061:ONA131062 OWV131061:OWW131062 PGR131061:PGS131062 PQN131061:PQO131062 QAJ131061:QAK131062 QKF131061:QKG131062 QUB131061:QUC131062 RDX131061:RDY131062 RNT131061:RNU131062 RXP131061:RXQ131062 SHL131061:SHM131062 SRH131061:SRI131062 TBD131061:TBE131062 TKZ131061:TLA131062 TUV131061:TUW131062 UER131061:UES131062 UON131061:UOO131062 UYJ131061:UYK131062 VIF131061:VIG131062 VSB131061:VSC131062 WBX131061:WBY131062 WLT131061:WLU131062 WVP131061:WVQ131062 H196597:I196598 JD196597:JE196598 SZ196597:TA196598 ACV196597:ACW196598 AMR196597:AMS196598 AWN196597:AWO196598 BGJ196597:BGK196598 BQF196597:BQG196598 CAB196597:CAC196598 CJX196597:CJY196598 CTT196597:CTU196598 DDP196597:DDQ196598 DNL196597:DNM196598 DXH196597:DXI196598 EHD196597:EHE196598 EQZ196597:ERA196598 FAV196597:FAW196598 FKR196597:FKS196598 FUN196597:FUO196598 GEJ196597:GEK196598 GOF196597:GOG196598 GYB196597:GYC196598 HHX196597:HHY196598 HRT196597:HRU196598 IBP196597:IBQ196598 ILL196597:ILM196598 IVH196597:IVI196598 JFD196597:JFE196598 JOZ196597:JPA196598 JYV196597:JYW196598 KIR196597:KIS196598 KSN196597:KSO196598 LCJ196597:LCK196598 LMF196597:LMG196598 LWB196597:LWC196598 MFX196597:MFY196598 MPT196597:MPU196598 MZP196597:MZQ196598 NJL196597:NJM196598 NTH196597:NTI196598 ODD196597:ODE196598 OMZ196597:ONA196598 OWV196597:OWW196598 PGR196597:PGS196598 PQN196597:PQO196598 QAJ196597:QAK196598 QKF196597:QKG196598 QUB196597:QUC196598 RDX196597:RDY196598 RNT196597:RNU196598 RXP196597:RXQ196598 SHL196597:SHM196598 SRH196597:SRI196598 TBD196597:TBE196598 TKZ196597:TLA196598 TUV196597:TUW196598 UER196597:UES196598 UON196597:UOO196598 UYJ196597:UYK196598 VIF196597:VIG196598 VSB196597:VSC196598 WBX196597:WBY196598 WLT196597:WLU196598 WVP196597:WVQ196598 H262133:I262134 JD262133:JE262134 SZ262133:TA262134 ACV262133:ACW262134 AMR262133:AMS262134 AWN262133:AWO262134 BGJ262133:BGK262134 BQF262133:BQG262134 CAB262133:CAC262134 CJX262133:CJY262134 CTT262133:CTU262134 DDP262133:DDQ262134 DNL262133:DNM262134 DXH262133:DXI262134 EHD262133:EHE262134 EQZ262133:ERA262134 FAV262133:FAW262134 FKR262133:FKS262134 FUN262133:FUO262134 GEJ262133:GEK262134 GOF262133:GOG262134 GYB262133:GYC262134 HHX262133:HHY262134 HRT262133:HRU262134 IBP262133:IBQ262134 ILL262133:ILM262134 IVH262133:IVI262134 JFD262133:JFE262134 JOZ262133:JPA262134 JYV262133:JYW262134 KIR262133:KIS262134 KSN262133:KSO262134 LCJ262133:LCK262134 LMF262133:LMG262134 LWB262133:LWC262134 MFX262133:MFY262134 MPT262133:MPU262134 MZP262133:MZQ262134 NJL262133:NJM262134 NTH262133:NTI262134 ODD262133:ODE262134 OMZ262133:ONA262134 OWV262133:OWW262134 PGR262133:PGS262134 PQN262133:PQO262134 QAJ262133:QAK262134 QKF262133:QKG262134 QUB262133:QUC262134 RDX262133:RDY262134 RNT262133:RNU262134 RXP262133:RXQ262134 SHL262133:SHM262134 SRH262133:SRI262134 TBD262133:TBE262134 TKZ262133:TLA262134 TUV262133:TUW262134 UER262133:UES262134 UON262133:UOO262134 UYJ262133:UYK262134 VIF262133:VIG262134 VSB262133:VSC262134 WBX262133:WBY262134 WLT262133:WLU262134 WVP262133:WVQ262134 H327669:I327670 JD327669:JE327670 SZ327669:TA327670 ACV327669:ACW327670 AMR327669:AMS327670 AWN327669:AWO327670 BGJ327669:BGK327670 BQF327669:BQG327670 CAB327669:CAC327670 CJX327669:CJY327670 CTT327669:CTU327670 DDP327669:DDQ327670 DNL327669:DNM327670 DXH327669:DXI327670 EHD327669:EHE327670 EQZ327669:ERA327670 FAV327669:FAW327670 FKR327669:FKS327670 FUN327669:FUO327670 GEJ327669:GEK327670 GOF327669:GOG327670 GYB327669:GYC327670 HHX327669:HHY327670 HRT327669:HRU327670 IBP327669:IBQ327670 ILL327669:ILM327670 IVH327669:IVI327670 JFD327669:JFE327670 JOZ327669:JPA327670 JYV327669:JYW327670 KIR327669:KIS327670 KSN327669:KSO327670 LCJ327669:LCK327670 LMF327669:LMG327670 LWB327669:LWC327670 MFX327669:MFY327670 MPT327669:MPU327670 MZP327669:MZQ327670 NJL327669:NJM327670 NTH327669:NTI327670 ODD327669:ODE327670 OMZ327669:ONA327670 OWV327669:OWW327670 PGR327669:PGS327670 PQN327669:PQO327670 QAJ327669:QAK327670 QKF327669:QKG327670 QUB327669:QUC327670 RDX327669:RDY327670 RNT327669:RNU327670 RXP327669:RXQ327670 SHL327669:SHM327670 SRH327669:SRI327670 TBD327669:TBE327670 TKZ327669:TLA327670 TUV327669:TUW327670 UER327669:UES327670 UON327669:UOO327670 UYJ327669:UYK327670 VIF327669:VIG327670 VSB327669:VSC327670 WBX327669:WBY327670 WLT327669:WLU327670 WVP327669:WVQ327670 H393205:I393206 JD393205:JE393206 SZ393205:TA393206 ACV393205:ACW393206 AMR393205:AMS393206 AWN393205:AWO393206 BGJ393205:BGK393206 BQF393205:BQG393206 CAB393205:CAC393206 CJX393205:CJY393206 CTT393205:CTU393206 DDP393205:DDQ393206 DNL393205:DNM393206 DXH393205:DXI393206 EHD393205:EHE393206 EQZ393205:ERA393206 FAV393205:FAW393206 FKR393205:FKS393206 FUN393205:FUO393206 GEJ393205:GEK393206 GOF393205:GOG393206 GYB393205:GYC393206 HHX393205:HHY393206 HRT393205:HRU393206 IBP393205:IBQ393206 ILL393205:ILM393206 IVH393205:IVI393206 JFD393205:JFE393206 JOZ393205:JPA393206 JYV393205:JYW393206 KIR393205:KIS393206 KSN393205:KSO393206 LCJ393205:LCK393206 LMF393205:LMG393206 LWB393205:LWC393206 MFX393205:MFY393206 MPT393205:MPU393206 MZP393205:MZQ393206 NJL393205:NJM393206 NTH393205:NTI393206 ODD393205:ODE393206 OMZ393205:ONA393206 OWV393205:OWW393206 PGR393205:PGS393206 PQN393205:PQO393206 QAJ393205:QAK393206 QKF393205:QKG393206 QUB393205:QUC393206 RDX393205:RDY393206 RNT393205:RNU393206 RXP393205:RXQ393206 SHL393205:SHM393206 SRH393205:SRI393206 TBD393205:TBE393206 TKZ393205:TLA393206 TUV393205:TUW393206 UER393205:UES393206 UON393205:UOO393206 UYJ393205:UYK393206 VIF393205:VIG393206 VSB393205:VSC393206 WBX393205:WBY393206 WLT393205:WLU393206 WVP393205:WVQ393206 H458741:I458742 JD458741:JE458742 SZ458741:TA458742 ACV458741:ACW458742 AMR458741:AMS458742 AWN458741:AWO458742 BGJ458741:BGK458742 BQF458741:BQG458742 CAB458741:CAC458742 CJX458741:CJY458742 CTT458741:CTU458742 DDP458741:DDQ458742 DNL458741:DNM458742 DXH458741:DXI458742 EHD458741:EHE458742 EQZ458741:ERA458742 FAV458741:FAW458742 FKR458741:FKS458742 FUN458741:FUO458742 GEJ458741:GEK458742 GOF458741:GOG458742 GYB458741:GYC458742 HHX458741:HHY458742 HRT458741:HRU458742 IBP458741:IBQ458742 ILL458741:ILM458742 IVH458741:IVI458742 JFD458741:JFE458742 JOZ458741:JPA458742 JYV458741:JYW458742 KIR458741:KIS458742 KSN458741:KSO458742 LCJ458741:LCK458742 LMF458741:LMG458742 LWB458741:LWC458742 MFX458741:MFY458742 MPT458741:MPU458742 MZP458741:MZQ458742 NJL458741:NJM458742 NTH458741:NTI458742 ODD458741:ODE458742 OMZ458741:ONA458742 OWV458741:OWW458742 PGR458741:PGS458742 PQN458741:PQO458742 QAJ458741:QAK458742 QKF458741:QKG458742 QUB458741:QUC458742 RDX458741:RDY458742 RNT458741:RNU458742 RXP458741:RXQ458742 SHL458741:SHM458742 SRH458741:SRI458742 TBD458741:TBE458742 TKZ458741:TLA458742 TUV458741:TUW458742 UER458741:UES458742 UON458741:UOO458742 UYJ458741:UYK458742 VIF458741:VIG458742 VSB458741:VSC458742 WBX458741:WBY458742 WLT458741:WLU458742 WVP458741:WVQ458742 H524277:I524278 JD524277:JE524278 SZ524277:TA524278 ACV524277:ACW524278 AMR524277:AMS524278 AWN524277:AWO524278 BGJ524277:BGK524278 BQF524277:BQG524278 CAB524277:CAC524278 CJX524277:CJY524278 CTT524277:CTU524278 DDP524277:DDQ524278 DNL524277:DNM524278 DXH524277:DXI524278 EHD524277:EHE524278 EQZ524277:ERA524278 FAV524277:FAW524278 FKR524277:FKS524278 FUN524277:FUO524278 GEJ524277:GEK524278 GOF524277:GOG524278 GYB524277:GYC524278 HHX524277:HHY524278 HRT524277:HRU524278 IBP524277:IBQ524278 ILL524277:ILM524278 IVH524277:IVI524278 JFD524277:JFE524278 JOZ524277:JPA524278 JYV524277:JYW524278 KIR524277:KIS524278 KSN524277:KSO524278 LCJ524277:LCK524278 LMF524277:LMG524278 LWB524277:LWC524278 MFX524277:MFY524278 MPT524277:MPU524278 MZP524277:MZQ524278 NJL524277:NJM524278 NTH524277:NTI524278 ODD524277:ODE524278 OMZ524277:ONA524278 OWV524277:OWW524278 PGR524277:PGS524278 PQN524277:PQO524278 QAJ524277:QAK524278 QKF524277:QKG524278 QUB524277:QUC524278 RDX524277:RDY524278 RNT524277:RNU524278 RXP524277:RXQ524278 SHL524277:SHM524278 SRH524277:SRI524278 TBD524277:TBE524278 TKZ524277:TLA524278 TUV524277:TUW524278 UER524277:UES524278 UON524277:UOO524278 UYJ524277:UYK524278 VIF524277:VIG524278 VSB524277:VSC524278 WBX524277:WBY524278 WLT524277:WLU524278 WVP524277:WVQ524278 H589813:I589814 JD589813:JE589814 SZ589813:TA589814 ACV589813:ACW589814 AMR589813:AMS589814 AWN589813:AWO589814 BGJ589813:BGK589814 BQF589813:BQG589814 CAB589813:CAC589814 CJX589813:CJY589814 CTT589813:CTU589814 DDP589813:DDQ589814 DNL589813:DNM589814 DXH589813:DXI589814 EHD589813:EHE589814 EQZ589813:ERA589814 FAV589813:FAW589814 FKR589813:FKS589814 FUN589813:FUO589814 GEJ589813:GEK589814 GOF589813:GOG589814 GYB589813:GYC589814 HHX589813:HHY589814 HRT589813:HRU589814 IBP589813:IBQ589814 ILL589813:ILM589814 IVH589813:IVI589814 JFD589813:JFE589814 JOZ589813:JPA589814 JYV589813:JYW589814 KIR589813:KIS589814 KSN589813:KSO589814 LCJ589813:LCK589814 LMF589813:LMG589814 LWB589813:LWC589814 MFX589813:MFY589814 MPT589813:MPU589814 MZP589813:MZQ589814 NJL589813:NJM589814 NTH589813:NTI589814 ODD589813:ODE589814 OMZ589813:ONA589814 OWV589813:OWW589814 PGR589813:PGS589814 PQN589813:PQO589814 QAJ589813:QAK589814 QKF589813:QKG589814 QUB589813:QUC589814 RDX589813:RDY589814 RNT589813:RNU589814 RXP589813:RXQ589814 SHL589813:SHM589814 SRH589813:SRI589814 TBD589813:TBE589814 TKZ589813:TLA589814 TUV589813:TUW589814 UER589813:UES589814 UON589813:UOO589814 UYJ589813:UYK589814 VIF589813:VIG589814 VSB589813:VSC589814 WBX589813:WBY589814 WLT589813:WLU589814 WVP589813:WVQ589814 H655349:I655350 JD655349:JE655350 SZ655349:TA655350 ACV655349:ACW655350 AMR655349:AMS655350 AWN655349:AWO655350 BGJ655349:BGK655350 BQF655349:BQG655350 CAB655349:CAC655350 CJX655349:CJY655350 CTT655349:CTU655350 DDP655349:DDQ655350 DNL655349:DNM655350 DXH655349:DXI655350 EHD655349:EHE655350 EQZ655349:ERA655350 FAV655349:FAW655350 FKR655349:FKS655350 FUN655349:FUO655350 GEJ655349:GEK655350 GOF655349:GOG655350 GYB655349:GYC655350 HHX655349:HHY655350 HRT655349:HRU655350 IBP655349:IBQ655350 ILL655349:ILM655350 IVH655349:IVI655350 JFD655349:JFE655350 JOZ655349:JPA655350 JYV655349:JYW655350 KIR655349:KIS655350 KSN655349:KSO655350 LCJ655349:LCK655350 LMF655349:LMG655350 LWB655349:LWC655350 MFX655349:MFY655350 MPT655349:MPU655350 MZP655349:MZQ655350 NJL655349:NJM655350 NTH655349:NTI655350 ODD655349:ODE655350 OMZ655349:ONA655350 OWV655349:OWW655350 PGR655349:PGS655350 PQN655349:PQO655350 QAJ655349:QAK655350 QKF655349:QKG655350 QUB655349:QUC655350 RDX655349:RDY655350 RNT655349:RNU655350 RXP655349:RXQ655350 SHL655349:SHM655350 SRH655349:SRI655350 TBD655349:TBE655350 TKZ655349:TLA655350 TUV655349:TUW655350 UER655349:UES655350 UON655349:UOO655350 UYJ655349:UYK655350 VIF655349:VIG655350 VSB655349:VSC655350 WBX655349:WBY655350 WLT655349:WLU655350 WVP655349:WVQ655350 H720885:I720886 JD720885:JE720886 SZ720885:TA720886 ACV720885:ACW720886 AMR720885:AMS720886 AWN720885:AWO720886 BGJ720885:BGK720886 BQF720885:BQG720886 CAB720885:CAC720886 CJX720885:CJY720886 CTT720885:CTU720886 DDP720885:DDQ720886 DNL720885:DNM720886 DXH720885:DXI720886 EHD720885:EHE720886 EQZ720885:ERA720886 FAV720885:FAW720886 FKR720885:FKS720886 FUN720885:FUO720886 GEJ720885:GEK720886 GOF720885:GOG720886 GYB720885:GYC720886 HHX720885:HHY720886 HRT720885:HRU720886 IBP720885:IBQ720886 ILL720885:ILM720886 IVH720885:IVI720886 JFD720885:JFE720886 JOZ720885:JPA720886 JYV720885:JYW720886 KIR720885:KIS720886 KSN720885:KSO720886 LCJ720885:LCK720886 LMF720885:LMG720886 LWB720885:LWC720886 MFX720885:MFY720886 MPT720885:MPU720886 MZP720885:MZQ720886 NJL720885:NJM720886 NTH720885:NTI720886 ODD720885:ODE720886 OMZ720885:ONA720886 OWV720885:OWW720886 PGR720885:PGS720886 PQN720885:PQO720886 QAJ720885:QAK720886 QKF720885:QKG720886 QUB720885:QUC720886 RDX720885:RDY720886 RNT720885:RNU720886 RXP720885:RXQ720886 SHL720885:SHM720886 SRH720885:SRI720886 TBD720885:TBE720886 TKZ720885:TLA720886 TUV720885:TUW720886 UER720885:UES720886 UON720885:UOO720886 UYJ720885:UYK720886 VIF720885:VIG720886 VSB720885:VSC720886 WBX720885:WBY720886 WLT720885:WLU720886 WVP720885:WVQ720886 H786421:I786422 JD786421:JE786422 SZ786421:TA786422 ACV786421:ACW786422 AMR786421:AMS786422 AWN786421:AWO786422 BGJ786421:BGK786422 BQF786421:BQG786422 CAB786421:CAC786422 CJX786421:CJY786422 CTT786421:CTU786422 DDP786421:DDQ786422 DNL786421:DNM786422 DXH786421:DXI786422 EHD786421:EHE786422 EQZ786421:ERA786422 FAV786421:FAW786422 FKR786421:FKS786422 FUN786421:FUO786422 GEJ786421:GEK786422 GOF786421:GOG786422 GYB786421:GYC786422 HHX786421:HHY786422 HRT786421:HRU786422 IBP786421:IBQ786422 ILL786421:ILM786422 IVH786421:IVI786422 JFD786421:JFE786422 JOZ786421:JPA786422 JYV786421:JYW786422 KIR786421:KIS786422 KSN786421:KSO786422 LCJ786421:LCK786422 LMF786421:LMG786422 LWB786421:LWC786422 MFX786421:MFY786422 MPT786421:MPU786422 MZP786421:MZQ786422 NJL786421:NJM786422 NTH786421:NTI786422 ODD786421:ODE786422 OMZ786421:ONA786422 OWV786421:OWW786422 PGR786421:PGS786422 PQN786421:PQO786422 QAJ786421:QAK786422 QKF786421:QKG786422 QUB786421:QUC786422 RDX786421:RDY786422 RNT786421:RNU786422 RXP786421:RXQ786422 SHL786421:SHM786422 SRH786421:SRI786422 TBD786421:TBE786422 TKZ786421:TLA786422 TUV786421:TUW786422 UER786421:UES786422 UON786421:UOO786422 UYJ786421:UYK786422 VIF786421:VIG786422 VSB786421:VSC786422 WBX786421:WBY786422 WLT786421:WLU786422 WVP786421:WVQ786422 H851957:I851958 JD851957:JE851958 SZ851957:TA851958 ACV851957:ACW851958 AMR851957:AMS851958 AWN851957:AWO851958 BGJ851957:BGK851958 BQF851957:BQG851958 CAB851957:CAC851958 CJX851957:CJY851958 CTT851957:CTU851958 DDP851957:DDQ851958 DNL851957:DNM851958 DXH851957:DXI851958 EHD851957:EHE851958 EQZ851957:ERA851958 FAV851957:FAW851958 FKR851957:FKS851958 FUN851957:FUO851958 GEJ851957:GEK851958 GOF851957:GOG851958 GYB851957:GYC851958 HHX851957:HHY851958 HRT851957:HRU851958 IBP851957:IBQ851958 ILL851957:ILM851958 IVH851957:IVI851958 JFD851957:JFE851958 JOZ851957:JPA851958 JYV851957:JYW851958 KIR851957:KIS851958 KSN851957:KSO851958 LCJ851957:LCK851958 LMF851957:LMG851958 LWB851957:LWC851958 MFX851957:MFY851958 MPT851957:MPU851958 MZP851957:MZQ851958 NJL851957:NJM851958 NTH851957:NTI851958 ODD851957:ODE851958 OMZ851957:ONA851958 OWV851957:OWW851958 PGR851957:PGS851958 PQN851957:PQO851958 QAJ851957:QAK851958 QKF851957:QKG851958 QUB851957:QUC851958 RDX851957:RDY851958 RNT851957:RNU851958 RXP851957:RXQ851958 SHL851957:SHM851958 SRH851957:SRI851958 TBD851957:TBE851958 TKZ851957:TLA851958 TUV851957:TUW851958 UER851957:UES851958 UON851957:UOO851958 UYJ851957:UYK851958 VIF851957:VIG851958 VSB851957:VSC851958 WBX851957:WBY851958 WLT851957:WLU851958 WVP851957:WVQ851958 H917493:I917494 JD917493:JE917494 SZ917493:TA917494 ACV917493:ACW917494 AMR917493:AMS917494 AWN917493:AWO917494 BGJ917493:BGK917494 BQF917493:BQG917494 CAB917493:CAC917494 CJX917493:CJY917494 CTT917493:CTU917494 DDP917493:DDQ917494 DNL917493:DNM917494 DXH917493:DXI917494 EHD917493:EHE917494 EQZ917493:ERA917494 FAV917493:FAW917494 FKR917493:FKS917494 FUN917493:FUO917494 GEJ917493:GEK917494 GOF917493:GOG917494 GYB917493:GYC917494 HHX917493:HHY917494 HRT917493:HRU917494 IBP917493:IBQ917494 ILL917493:ILM917494 IVH917493:IVI917494 JFD917493:JFE917494 JOZ917493:JPA917494 JYV917493:JYW917494 KIR917493:KIS917494 KSN917493:KSO917494 LCJ917493:LCK917494 LMF917493:LMG917494 LWB917493:LWC917494 MFX917493:MFY917494 MPT917493:MPU917494 MZP917493:MZQ917494 NJL917493:NJM917494 NTH917493:NTI917494 ODD917493:ODE917494 OMZ917493:ONA917494 OWV917493:OWW917494 PGR917493:PGS917494 PQN917493:PQO917494 QAJ917493:QAK917494 QKF917493:QKG917494 QUB917493:QUC917494 RDX917493:RDY917494 RNT917493:RNU917494 RXP917493:RXQ917494 SHL917493:SHM917494 SRH917493:SRI917494 TBD917493:TBE917494 TKZ917493:TLA917494 TUV917493:TUW917494 UER917493:UES917494 UON917493:UOO917494 UYJ917493:UYK917494 VIF917493:VIG917494 VSB917493:VSC917494 WBX917493:WBY917494 WLT917493:WLU917494 WVP917493:WVQ917494 H983029:I983030 JD983029:JE983030 SZ983029:TA983030 ACV983029:ACW983030 AMR983029:AMS983030 AWN983029:AWO983030 BGJ983029:BGK983030 BQF983029:BQG983030 CAB983029:CAC983030 CJX983029:CJY983030 CTT983029:CTU983030 DDP983029:DDQ983030 DNL983029:DNM983030 DXH983029:DXI983030 EHD983029:EHE983030 EQZ983029:ERA983030 FAV983029:FAW983030 FKR983029:FKS983030 FUN983029:FUO983030 GEJ983029:GEK983030 GOF983029:GOG983030 GYB983029:GYC983030 HHX983029:HHY983030 HRT983029:HRU983030 IBP983029:IBQ983030 ILL983029:ILM983030 IVH983029:IVI983030 JFD983029:JFE983030 JOZ983029:JPA983030 JYV983029:JYW983030 KIR983029:KIS983030 KSN983029:KSO983030 LCJ983029:LCK983030 LMF983029:LMG983030 LWB983029:LWC983030 MFX983029:MFY983030 MPT983029:MPU983030 MZP983029:MZQ983030 NJL983029:NJM983030 NTH983029:NTI983030 ODD983029:ODE983030 OMZ983029:ONA983030 OWV983029:OWW983030 PGR983029:PGS983030 PQN983029:PQO983030 QAJ983029:QAK983030 QKF983029:QKG983030 QUB983029:QUC983030 RDX983029:RDY983030 RNT983029:RNU983030 RXP983029:RXQ983030 SHL983029:SHM983030 SRH983029:SRI983030 TBD983029:TBE983030 TKZ983029:TLA983030 TUV983029:TUW983030 UER983029:UES983030 UON983029:UOO983030 UYJ983029:UYK983030 VIF983029:VIG983030 VSB983029:VSC983030 WBX983029:WBY983030 WLT983029:WLU983030 WVP983029:WVQ983030 H65519:I65519 JD65519:JE65519 SZ65519:TA65519 ACV65519:ACW65519 AMR65519:AMS65519 AWN65519:AWO65519 BGJ65519:BGK65519 BQF65519:BQG65519 CAB65519:CAC65519 CJX65519:CJY65519 CTT65519:CTU65519 DDP65519:DDQ65519 DNL65519:DNM65519 DXH65519:DXI65519 EHD65519:EHE65519 EQZ65519:ERA65519 FAV65519:FAW65519 FKR65519:FKS65519 FUN65519:FUO65519 GEJ65519:GEK65519 GOF65519:GOG65519 GYB65519:GYC65519 HHX65519:HHY65519 HRT65519:HRU65519 IBP65519:IBQ65519 ILL65519:ILM65519 IVH65519:IVI65519 JFD65519:JFE65519 JOZ65519:JPA65519 JYV65519:JYW65519 KIR65519:KIS65519 KSN65519:KSO65519 LCJ65519:LCK65519 LMF65519:LMG65519 LWB65519:LWC65519 MFX65519:MFY65519 MPT65519:MPU65519 MZP65519:MZQ65519 NJL65519:NJM65519 NTH65519:NTI65519 ODD65519:ODE65519 OMZ65519:ONA65519 OWV65519:OWW65519 PGR65519:PGS65519 PQN65519:PQO65519 QAJ65519:QAK65519 QKF65519:QKG65519 QUB65519:QUC65519 RDX65519:RDY65519 RNT65519:RNU65519 RXP65519:RXQ65519 SHL65519:SHM65519 SRH65519:SRI65519 TBD65519:TBE65519 TKZ65519:TLA65519 TUV65519:TUW65519 UER65519:UES65519 UON65519:UOO65519 UYJ65519:UYK65519 VIF65519:VIG65519 VSB65519:VSC65519 WBX65519:WBY65519 WLT65519:WLU65519 WVP65519:WVQ65519 H131055:I131055 JD131055:JE131055 SZ131055:TA131055 ACV131055:ACW131055 AMR131055:AMS131055 AWN131055:AWO131055 BGJ131055:BGK131055 BQF131055:BQG131055 CAB131055:CAC131055 CJX131055:CJY131055 CTT131055:CTU131055 DDP131055:DDQ131055 DNL131055:DNM131055 DXH131055:DXI131055 EHD131055:EHE131055 EQZ131055:ERA131055 FAV131055:FAW131055 FKR131055:FKS131055 FUN131055:FUO131055 GEJ131055:GEK131055 GOF131055:GOG131055 GYB131055:GYC131055 HHX131055:HHY131055 HRT131055:HRU131055 IBP131055:IBQ131055 ILL131055:ILM131055 IVH131055:IVI131055 JFD131055:JFE131055 JOZ131055:JPA131055 JYV131055:JYW131055 KIR131055:KIS131055 KSN131055:KSO131055 LCJ131055:LCK131055 LMF131055:LMG131055 LWB131055:LWC131055 MFX131055:MFY131055 MPT131055:MPU131055 MZP131055:MZQ131055 NJL131055:NJM131055 NTH131055:NTI131055 ODD131055:ODE131055 OMZ131055:ONA131055 OWV131055:OWW131055 PGR131055:PGS131055 PQN131055:PQO131055 QAJ131055:QAK131055 QKF131055:QKG131055 QUB131055:QUC131055 RDX131055:RDY131055 RNT131055:RNU131055 RXP131055:RXQ131055 SHL131055:SHM131055 SRH131055:SRI131055 TBD131055:TBE131055 TKZ131055:TLA131055 TUV131055:TUW131055 UER131055:UES131055 UON131055:UOO131055 UYJ131055:UYK131055 VIF131055:VIG131055 VSB131055:VSC131055 WBX131055:WBY131055 WLT131055:WLU131055 WVP131055:WVQ131055 H196591:I196591 JD196591:JE196591 SZ196591:TA196591 ACV196591:ACW196591 AMR196591:AMS196591 AWN196591:AWO196591 BGJ196591:BGK196591 BQF196591:BQG196591 CAB196591:CAC196591 CJX196591:CJY196591 CTT196591:CTU196591 DDP196591:DDQ196591 DNL196591:DNM196591 DXH196591:DXI196591 EHD196591:EHE196591 EQZ196591:ERA196591 FAV196591:FAW196591 FKR196591:FKS196591 FUN196591:FUO196591 GEJ196591:GEK196591 GOF196591:GOG196591 GYB196591:GYC196591 HHX196591:HHY196591 HRT196591:HRU196591 IBP196591:IBQ196591 ILL196591:ILM196591 IVH196591:IVI196591 JFD196591:JFE196591 JOZ196591:JPA196591 JYV196591:JYW196591 KIR196591:KIS196591 KSN196591:KSO196591 LCJ196591:LCK196591 LMF196591:LMG196591 LWB196591:LWC196591 MFX196591:MFY196591 MPT196591:MPU196591 MZP196591:MZQ196591 NJL196591:NJM196591 NTH196591:NTI196591 ODD196591:ODE196591 OMZ196591:ONA196591 OWV196591:OWW196591 PGR196591:PGS196591 PQN196591:PQO196591 QAJ196591:QAK196591 QKF196591:QKG196591 QUB196591:QUC196591 RDX196591:RDY196591 RNT196591:RNU196591 RXP196591:RXQ196591 SHL196591:SHM196591 SRH196591:SRI196591 TBD196591:TBE196591 TKZ196591:TLA196591 TUV196591:TUW196591 UER196591:UES196591 UON196591:UOO196591 UYJ196591:UYK196591 VIF196591:VIG196591 VSB196591:VSC196591 WBX196591:WBY196591 WLT196591:WLU196591 WVP196591:WVQ196591 H262127:I262127 JD262127:JE262127 SZ262127:TA262127 ACV262127:ACW262127 AMR262127:AMS262127 AWN262127:AWO262127 BGJ262127:BGK262127 BQF262127:BQG262127 CAB262127:CAC262127 CJX262127:CJY262127 CTT262127:CTU262127 DDP262127:DDQ262127 DNL262127:DNM262127 DXH262127:DXI262127 EHD262127:EHE262127 EQZ262127:ERA262127 FAV262127:FAW262127 FKR262127:FKS262127 FUN262127:FUO262127 GEJ262127:GEK262127 GOF262127:GOG262127 GYB262127:GYC262127 HHX262127:HHY262127 HRT262127:HRU262127 IBP262127:IBQ262127 ILL262127:ILM262127 IVH262127:IVI262127 JFD262127:JFE262127 JOZ262127:JPA262127 JYV262127:JYW262127 KIR262127:KIS262127 KSN262127:KSO262127 LCJ262127:LCK262127 LMF262127:LMG262127 LWB262127:LWC262127 MFX262127:MFY262127 MPT262127:MPU262127 MZP262127:MZQ262127 NJL262127:NJM262127 NTH262127:NTI262127 ODD262127:ODE262127 OMZ262127:ONA262127 OWV262127:OWW262127 PGR262127:PGS262127 PQN262127:PQO262127 QAJ262127:QAK262127 QKF262127:QKG262127 QUB262127:QUC262127 RDX262127:RDY262127 RNT262127:RNU262127 RXP262127:RXQ262127 SHL262127:SHM262127 SRH262127:SRI262127 TBD262127:TBE262127 TKZ262127:TLA262127 TUV262127:TUW262127 UER262127:UES262127 UON262127:UOO262127 UYJ262127:UYK262127 VIF262127:VIG262127 VSB262127:VSC262127 WBX262127:WBY262127 WLT262127:WLU262127 WVP262127:WVQ262127 H327663:I327663 JD327663:JE327663 SZ327663:TA327663 ACV327663:ACW327663 AMR327663:AMS327663 AWN327663:AWO327663 BGJ327663:BGK327663 BQF327663:BQG327663 CAB327663:CAC327663 CJX327663:CJY327663 CTT327663:CTU327663 DDP327663:DDQ327663 DNL327663:DNM327663 DXH327663:DXI327663 EHD327663:EHE327663 EQZ327663:ERA327663 FAV327663:FAW327663 FKR327663:FKS327663 FUN327663:FUO327663 GEJ327663:GEK327663 GOF327663:GOG327663 GYB327663:GYC327663 HHX327663:HHY327663 HRT327663:HRU327663 IBP327663:IBQ327663 ILL327663:ILM327663 IVH327663:IVI327663 JFD327663:JFE327663 JOZ327663:JPA327663 JYV327663:JYW327663 KIR327663:KIS327663 KSN327663:KSO327663 LCJ327663:LCK327663 LMF327663:LMG327663 LWB327663:LWC327663 MFX327663:MFY327663 MPT327663:MPU327663 MZP327663:MZQ327663 NJL327663:NJM327663 NTH327663:NTI327663 ODD327663:ODE327663 OMZ327663:ONA327663 OWV327663:OWW327663 PGR327663:PGS327663 PQN327663:PQO327663 QAJ327663:QAK327663 QKF327663:QKG327663 QUB327663:QUC327663 RDX327663:RDY327663 RNT327663:RNU327663 RXP327663:RXQ327663 SHL327663:SHM327663 SRH327663:SRI327663 TBD327663:TBE327663 TKZ327663:TLA327663 TUV327663:TUW327663 UER327663:UES327663 UON327663:UOO327663 UYJ327663:UYK327663 VIF327663:VIG327663 VSB327663:VSC327663 WBX327663:WBY327663 WLT327663:WLU327663 WVP327663:WVQ327663 H393199:I393199 JD393199:JE393199 SZ393199:TA393199 ACV393199:ACW393199 AMR393199:AMS393199 AWN393199:AWO393199 BGJ393199:BGK393199 BQF393199:BQG393199 CAB393199:CAC393199 CJX393199:CJY393199 CTT393199:CTU393199 DDP393199:DDQ393199 DNL393199:DNM393199 DXH393199:DXI393199 EHD393199:EHE393199 EQZ393199:ERA393199 FAV393199:FAW393199 FKR393199:FKS393199 FUN393199:FUO393199 GEJ393199:GEK393199 GOF393199:GOG393199 GYB393199:GYC393199 HHX393199:HHY393199 HRT393199:HRU393199 IBP393199:IBQ393199 ILL393199:ILM393199 IVH393199:IVI393199 JFD393199:JFE393199 JOZ393199:JPA393199 JYV393199:JYW393199 KIR393199:KIS393199 KSN393199:KSO393199 LCJ393199:LCK393199 LMF393199:LMG393199 LWB393199:LWC393199 MFX393199:MFY393199 MPT393199:MPU393199 MZP393199:MZQ393199 NJL393199:NJM393199 NTH393199:NTI393199 ODD393199:ODE393199 OMZ393199:ONA393199 OWV393199:OWW393199 PGR393199:PGS393199 PQN393199:PQO393199 QAJ393199:QAK393199 QKF393199:QKG393199 QUB393199:QUC393199 RDX393199:RDY393199 RNT393199:RNU393199 RXP393199:RXQ393199 SHL393199:SHM393199 SRH393199:SRI393199 TBD393199:TBE393199 TKZ393199:TLA393199 TUV393199:TUW393199 UER393199:UES393199 UON393199:UOO393199 UYJ393199:UYK393199 VIF393199:VIG393199 VSB393199:VSC393199 WBX393199:WBY393199 WLT393199:WLU393199 WVP393199:WVQ393199 H458735:I458735 JD458735:JE458735 SZ458735:TA458735 ACV458735:ACW458735 AMR458735:AMS458735 AWN458735:AWO458735 BGJ458735:BGK458735 BQF458735:BQG458735 CAB458735:CAC458735 CJX458735:CJY458735 CTT458735:CTU458735 DDP458735:DDQ458735 DNL458735:DNM458735 DXH458735:DXI458735 EHD458735:EHE458735 EQZ458735:ERA458735 FAV458735:FAW458735 FKR458735:FKS458735 FUN458735:FUO458735 GEJ458735:GEK458735 GOF458735:GOG458735 GYB458735:GYC458735 HHX458735:HHY458735 HRT458735:HRU458735 IBP458735:IBQ458735 ILL458735:ILM458735 IVH458735:IVI458735 JFD458735:JFE458735 JOZ458735:JPA458735 JYV458735:JYW458735 KIR458735:KIS458735 KSN458735:KSO458735 LCJ458735:LCK458735 LMF458735:LMG458735 LWB458735:LWC458735 MFX458735:MFY458735 MPT458735:MPU458735 MZP458735:MZQ458735 NJL458735:NJM458735 NTH458735:NTI458735 ODD458735:ODE458735 OMZ458735:ONA458735 OWV458735:OWW458735 PGR458735:PGS458735 PQN458735:PQO458735 QAJ458735:QAK458735 QKF458735:QKG458735 QUB458735:QUC458735 RDX458735:RDY458735 RNT458735:RNU458735 RXP458735:RXQ458735 SHL458735:SHM458735 SRH458735:SRI458735 TBD458735:TBE458735 TKZ458735:TLA458735 TUV458735:TUW458735 UER458735:UES458735 UON458735:UOO458735 UYJ458735:UYK458735 VIF458735:VIG458735 VSB458735:VSC458735 WBX458735:WBY458735 WLT458735:WLU458735 WVP458735:WVQ458735 H524271:I524271 JD524271:JE524271 SZ524271:TA524271 ACV524271:ACW524271 AMR524271:AMS524271 AWN524271:AWO524271 BGJ524271:BGK524271 BQF524271:BQG524271 CAB524271:CAC524271 CJX524271:CJY524271 CTT524271:CTU524271 DDP524271:DDQ524271 DNL524271:DNM524271 DXH524271:DXI524271 EHD524271:EHE524271 EQZ524271:ERA524271 FAV524271:FAW524271 FKR524271:FKS524271 FUN524271:FUO524271 GEJ524271:GEK524271 GOF524271:GOG524271 GYB524271:GYC524271 HHX524271:HHY524271 HRT524271:HRU524271 IBP524271:IBQ524271 ILL524271:ILM524271 IVH524271:IVI524271 JFD524271:JFE524271 JOZ524271:JPA524271 JYV524271:JYW524271 KIR524271:KIS524271 KSN524271:KSO524271 LCJ524271:LCK524271 LMF524271:LMG524271 LWB524271:LWC524271 MFX524271:MFY524271 MPT524271:MPU524271 MZP524271:MZQ524271 NJL524271:NJM524271 NTH524271:NTI524271 ODD524271:ODE524271 OMZ524271:ONA524271 OWV524271:OWW524271 PGR524271:PGS524271 PQN524271:PQO524271 QAJ524271:QAK524271 QKF524271:QKG524271 QUB524271:QUC524271 RDX524271:RDY524271 RNT524271:RNU524271 RXP524271:RXQ524271 SHL524271:SHM524271 SRH524271:SRI524271 TBD524271:TBE524271 TKZ524271:TLA524271 TUV524271:TUW524271 UER524271:UES524271 UON524271:UOO524271 UYJ524271:UYK524271 VIF524271:VIG524271 VSB524271:VSC524271 WBX524271:WBY524271 WLT524271:WLU524271 WVP524271:WVQ524271 H589807:I589807 JD589807:JE589807 SZ589807:TA589807 ACV589807:ACW589807 AMR589807:AMS589807 AWN589807:AWO589807 BGJ589807:BGK589807 BQF589807:BQG589807 CAB589807:CAC589807 CJX589807:CJY589807 CTT589807:CTU589807 DDP589807:DDQ589807 DNL589807:DNM589807 DXH589807:DXI589807 EHD589807:EHE589807 EQZ589807:ERA589807 FAV589807:FAW589807 FKR589807:FKS589807 FUN589807:FUO589807 GEJ589807:GEK589807 GOF589807:GOG589807 GYB589807:GYC589807 HHX589807:HHY589807 HRT589807:HRU589807 IBP589807:IBQ589807 ILL589807:ILM589807 IVH589807:IVI589807 JFD589807:JFE589807 JOZ589807:JPA589807 JYV589807:JYW589807 KIR589807:KIS589807 KSN589807:KSO589807 LCJ589807:LCK589807 LMF589807:LMG589807 LWB589807:LWC589807 MFX589807:MFY589807 MPT589807:MPU589807 MZP589807:MZQ589807 NJL589807:NJM589807 NTH589807:NTI589807 ODD589807:ODE589807 OMZ589807:ONA589807 OWV589807:OWW589807 PGR589807:PGS589807 PQN589807:PQO589807 QAJ589807:QAK589807 QKF589807:QKG589807 QUB589807:QUC589807 RDX589807:RDY589807 RNT589807:RNU589807 RXP589807:RXQ589807 SHL589807:SHM589807 SRH589807:SRI589807 TBD589807:TBE589807 TKZ589807:TLA589807 TUV589807:TUW589807 UER589807:UES589807 UON589807:UOO589807 UYJ589807:UYK589807 VIF589807:VIG589807 VSB589807:VSC589807 WBX589807:WBY589807 WLT589807:WLU589807 WVP589807:WVQ589807 H655343:I655343 JD655343:JE655343 SZ655343:TA655343 ACV655343:ACW655343 AMR655343:AMS655343 AWN655343:AWO655343 BGJ655343:BGK655343 BQF655343:BQG655343 CAB655343:CAC655343 CJX655343:CJY655343 CTT655343:CTU655343 DDP655343:DDQ655343 DNL655343:DNM655343 DXH655343:DXI655343 EHD655343:EHE655343 EQZ655343:ERA655343 FAV655343:FAW655343 FKR655343:FKS655343 FUN655343:FUO655343 GEJ655343:GEK655343 GOF655343:GOG655343 GYB655343:GYC655343 HHX655343:HHY655343 HRT655343:HRU655343 IBP655343:IBQ655343 ILL655343:ILM655343 IVH655343:IVI655343 JFD655343:JFE655343 JOZ655343:JPA655343 JYV655343:JYW655343 KIR655343:KIS655343 KSN655343:KSO655343 LCJ655343:LCK655343 LMF655343:LMG655343 LWB655343:LWC655343 MFX655343:MFY655343 MPT655343:MPU655343 MZP655343:MZQ655343 NJL655343:NJM655343 NTH655343:NTI655343 ODD655343:ODE655343 OMZ655343:ONA655343 OWV655343:OWW655343 PGR655343:PGS655343 PQN655343:PQO655343 QAJ655343:QAK655343 QKF655343:QKG655343 QUB655343:QUC655343 RDX655343:RDY655343 RNT655343:RNU655343 RXP655343:RXQ655343 SHL655343:SHM655343 SRH655343:SRI655343 TBD655343:TBE655343 TKZ655343:TLA655343 TUV655343:TUW655343 UER655343:UES655343 UON655343:UOO655343 UYJ655343:UYK655343 VIF655343:VIG655343 VSB655343:VSC655343 WBX655343:WBY655343 WLT655343:WLU655343 WVP655343:WVQ655343 H720879:I720879 JD720879:JE720879 SZ720879:TA720879 ACV720879:ACW720879 AMR720879:AMS720879 AWN720879:AWO720879 BGJ720879:BGK720879 BQF720879:BQG720879 CAB720879:CAC720879 CJX720879:CJY720879 CTT720879:CTU720879 DDP720879:DDQ720879 DNL720879:DNM720879 DXH720879:DXI720879 EHD720879:EHE720879 EQZ720879:ERA720879 FAV720879:FAW720879 FKR720879:FKS720879 FUN720879:FUO720879 GEJ720879:GEK720879 GOF720879:GOG720879 GYB720879:GYC720879 HHX720879:HHY720879 HRT720879:HRU720879 IBP720879:IBQ720879 ILL720879:ILM720879 IVH720879:IVI720879 JFD720879:JFE720879 JOZ720879:JPA720879 JYV720879:JYW720879 KIR720879:KIS720879 KSN720879:KSO720879 LCJ720879:LCK720879 LMF720879:LMG720879 LWB720879:LWC720879 MFX720879:MFY720879 MPT720879:MPU720879 MZP720879:MZQ720879 NJL720879:NJM720879 NTH720879:NTI720879 ODD720879:ODE720879 OMZ720879:ONA720879 OWV720879:OWW720879 PGR720879:PGS720879 PQN720879:PQO720879 QAJ720879:QAK720879 QKF720879:QKG720879 QUB720879:QUC720879 RDX720879:RDY720879 RNT720879:RNU720879 RXP720879:RXQ720879 SHL720879:SHM720879 SRH720879:SRI720879 TBD720879:TBE720879 TKZ720879:TLA720879 TUV720879:TUW720879 UER720879:UES720879 UON720879:UOO720879 UYJ720879:UYK720879 VIF720879:VIG720879 VSB720879:VSC720879 WBX720879:WBY720879 WLT720879:WLU720879 WVP720879:WVQ720879 H786415:I786415 JD786415:JE786415 SZ786415:TA786415 ACV786415:ACW786415 AMR786415:AMS786415 AWN786415:AWO786415 BGJ786415:BGK786415 BQF786415:BQG786415 CAB786415:CAC786415 CJX786415:CJY786415 CTT786415:CTU786415 DDP786415:DDQ786415 DNL786415:DNM786415 DXH786415:DXI786415 EHD786415:EHE786415 EQZ786415:ERA786415 FAV786415:FAW786415 FKR786415:FKS786415 FUN786415:FUO786415 GEJ786415:GEK786415 GOF786415:GOG786415 GYB786415:GYC786415 HHX786415:HHY786415 HRT786415:HRU786415 IBP786415:IBQ786415 ILL786415:ILM786415 IVH786415:IVI786415 JFD786415:JFE786415 JOZ786415:JPA786415 JYV786415:JYW786415 KIR786415:KIS786415 KSN786415:KSO786415 LCJ786415:LCK786415 LMF786415:LMG786415 LWB786415:LWC786415 MFX786415:MFY786415 MPT786415:MPU786415 MZP786415:MZQ786415 NJL786415:NJM786415 NTH786415:NTI786415 ODD786415:ODE786415 OMZ786415:ONA786415 OWV786415:OWW786415 PGR786415:PGS786415 PQN786415:PQO786415 QAJ786415:QAK786415 QKF786415:QKG786415 QUB786415:QUC786415 RDX786415:RDY786415 RNT786415:RNU786415 RXP786415:RXQ786415 SHL786415:SHM786415 SRH786415:SRI786415 TBD786415:TBE786415 TKZ786415:TLA786415 TUV786415:TUW786415 UER786415:UES786415 UON786415:UOO786415 UYJ786415:UYK786415 VIF786415:VIG786415 VSB786415:VSC786415 WBX786415:WBY786415 WLT786415:WLU786415 WVP786415:WVQ786415 H851951:I851951 JD851951:JE851951 SZ851951:TA851951 ACV851951:ACW851951 AMR851951:AMS851951 AWN851951:AWO851951 BGJ851951:BGK851951 BQF851951:BQG851951 CAB851951:CAC851951 CJX851951:CJY851951 CTT851951:CTU851951 DDP851951:DDQ851951 DNL851951:DNM851951 DXH851951:DXI851951 EHD851951:EHE851951 EQZ851951:ERA851951 FAV851951:FAW851951 FKR851951:FKS851951 FUN851951:FUO851951 GEJ851951:GEK851951 GOF851951:GOG851951 GYB851951:GYC851951 HHX851951:HHY851951 HRT851951:HRU851951 IBP851951:IBQ851951 ILL851951:ILM851951 IVH851951:IVI851951 JFD851951:JFE851951 JOZ851951:JPA851951 JYV851951:JYW851951 KIR851951:KIS851951 KSN851951:KSO851951 LCJ851951:LCK851951 LMF851951:LMG851951 LWB851951:LWC851951 MFX851951:MFY851951 MPT851951:MPU851951 MZP851951:MZQ851951 NJL851951:NJM851951 NTH851951:NTI851951 ODD851951:ODE851951 OMZ851951:ONA851951 OWV851951:OWW851951 PGR851951:PGS851951 PQN851951:PQO851951 QAJ851951:QAK851951 QKF851951:QKG851951 QUB851951:QUC851951 RDX851951:RDY851951 RNT851951:RNU851951 RXP851951:RXQ851951 SHL851951:SHM851951 SRH851951:SRI851951 TBD851951:TBE851951 TKZ851951:TLA851951 TUV851951:TUW851951 UER851951:UES851951 UON851951:UOO851951 UYJ851951:UYK851951 VIF851951:VIG851951 VSB851951:VSC851951 WBX851951:WBY851951 WLT851951:WLU851951 WVP851951:WVQ851951 H917487:I917487 JD917487:JE917487 SZ917487:TA917487 ACV917487:ACW917487 AMR917487:AMS917487 AWN917487:AWO917487 BGJ917487:BGK917487 BQF917487:BQG917487 CAB917487:CAC917487 CJX917487:CJY917487 CTT917487:CTU917487 DDP917487:DDQ917487 DNL917487:DNM917487 DXH917487:DXI917487 EHD917487:EHE917487 EQZ917487:ERA917487 FAV917487:FAW917487 FKR917487:FKS917487 FUN917487:FUO917487 GEJ917487:GEK917487 GOF917487:GOG917487 GYB917487:GYC917487 HHX917487:HHY917487 HRT917487:HRU917487 IBP917487:IBQ917487 ILL917487:ILM917487 IVH917487:IVI917487 JFD917487:JFE917487 JOZ917487:JPA917487 JYV917487:JYW917487 KIR917487:KIS917487 KSN917487:KSO917487 LCJ917487:LCK917487 LMF917487:LMG917487 LWB917487:LWC917487 MFX917487:MFY917487 MPT917487:MPU917487 MZP917487:MZQ917487 NJL917487:NJM917487 NTH917487:NTI917487 ODD917487:ODE917487 OMZ917487:ONA917487 OWV917487:OWW917487 PGR917487:PGS917487 PQN917487:PQO917487 QAJ917487:QAK917487 QKF917487:QKG917487 QUB917487:QUC917487 RDX917487:RDY917487 RNT917487:RNU917487 RXP917487:RXQ917487 SHL917487:SHM917487 SRH917487:SRI917487 TBD917487:TBE917487 TKZ917487:TLA917487 TUV917487:TUW917487 UER917487:UES917487 UON917487:UOO917487 UYJ917487:UYK917487 VIF917487:VIG917487 VSB917487:VSC917487 WBX917487:WBY917487 WLT917487:WLU917487 WVP917487:WVQ917487 H983023:I983023 JD983023:JE983023 SZ983023:TA983023 ACV983023:ACW983023 AMR983023:AMS983023 AWN983023:AWO983023 BGJ983023:BGK983023 BQF983023:BQG983023 CAB983023:CAC983023 CJX983023:CJY983023 CTT983023:CTU983023 DDP983023:DDQ983023 DNL983023:DNM983023 DXH983023:DXI983023 EHD983023:EHE983023 EQZ983023:ERA983023 FAV983023:FAW983023 FKR983023:FKS983023 FUN983023:FUO983023 GEJ983023:GEK983023 GOF983023:GOG983023 GYB983023:GYC983023 HHX983023:HHY983023 HRT983023:HRU983023 IBP983023:IBQ983023 ILL983023:ILM983023 IVH983023:IVI983023 JFD983023:JFE983023 JOZ983023:JPA983023 JYV983023:JYW983023 KIR983023:KIS983023 KSN983023:KSO983023 LCJ983023:LCK983023 LMF983023:LMG983023 LWB983023:LWC983023 MFX983023:MFY983023 MPT983023:MPU983023 MZP983023:MZQ983023 NJL983023:NJM983023 NTH983023:NTI983023 ODD983023:ODE983023 OMZ983023:ONA983023 OWV983023:OWW983023 PGR983023:PGS983023 PQN983023:PQO983023 QAJ983023:QAK983023 QKF983023:QKG983023 QUB983023:QUC983023 RDX983023:RDY983023 RNT983023:RNU983023 RXP983023:RXQ983023 SHL983023:SHM983023 SRH983023:SRI983023 TBD983023:TBE983023 TKZ983023:TLA983023 TUV983023:TUW983023 UER983023:UES983023 UON983023:UOO983023 UYJ983023:UYK983023 VIF983023:VIG983023 VSB983023:VSC983023 WBX983023:WBY983023 WLT983023:WLU983023 WVP983023:WVQ983023" xr:uid="{00000000-0002-0000-0200-000002000000}">
      <formula1>999999999999</formula1>
    </dataValidation>
    <dataValidation type="whole" operator="notEqual" allowBlank="1" showInputMessage="1" showErrorMessage="1" errorTitle="Incorrect entry" error="You can enter only whole numbers" sqref="H15:K15 H26:K35 H54:K54 H103:K105 H62:K62 H70:K70 H73:K73 H77:K77 H80:K81 H85:K87 H89:K101 H65:K66" xr:uid="{00000000-0002-0000-0200-000003000000}">
      <formula1>999999999999</formula1>
    </dataValidation>
    <dataValidation type="whole" operator="greaterThanOrEqual" allowBlank="1" showInputMessage="1" showErrorMessage="1" errorTitle="Incorrect entry" error="You can enter only positive whole numbers" sqref="H71:K72 H78:K79 H16:K25 H82:K83 H74:K75 H55:K61 H8:K14 H36:K53 H63:K64 H67:K68" xr:uid="{00000000-0002-0000-0200-000004000000}">
      <formula1>0</formula1>
    </dataValidation>
  </dataValidations>
  <pageMargins left="0.75" right="0.17" top="1" bottom="1" header="0.5" footer="0.5"/>
  <pageSetup paperSize="9" scale="71" orientation="portrait" r:id="rId1"/>
  <rowBreaks count="1" manualBreakCount="1">
    <brk id="6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zoomScaleNormal="100" zoomScaleSheetLayoutView="110" workbookViewId="0">
      <selection sqref="A1:I59"/>
    </sheetView>
  </sheetViews>
  <sheetFormatPr defaultColWidth="9.140625" defaultRowHeight="12.75" x14ac:dyDescent="0.2"/>
  <cols>
    <col min="1" max="7" width="9.140625" style="19"/>
    <col min="8" max="9" width="15.140625" style="44" customWidth="1"/>
    <col min="10" max="16384" width="9.140625" style="19"/>
  </cols>
  <sheetData>
    <row r="1" spans="1:9" x14ac:dyDescent="0.2">
      <c r="A1" s="224" t="s">
        <v>281</v>
      </c>
      <c r="B1" s="230"/>
      <c r="C1" s="230"/>
      <c r="D1" s="230"/>
      <c r="E1" s="230"/>
      <c r="F1" s="230"/>
      <c r="G1" s="230"/>
      <c r="H1" s="230"/>
      <c r="I1" s="230"/>
    </row>
    <row r="2" spans="1:9" x14ac:dyDescent="0.2">
      <c r="A2" s="223" t="s">
        <v>520</v>
      </c>
      <c r="B2" s="191"/>
      <c r="C2" s="191"/>
      <c r="D2" s="191"/>
      <c r="E2" s="191"/>
      <c r="F2" s="191"/>
      <c r="G2" s="191"/>
      <c r="H2" s="191"/>
      <c r="I2" s="191"/>
    </row>
    <row r="3" spans="1:9" x14ac:dyDescent="0.2">
      <c r="A3" s="238" t="s">
        <v>282</v>
      </c>
      <c r="B3" s="239"/>
      <c r="C3" s="239"/>
      <c r="D3" s="239"/>
      <c r="E3" s="239"/>
      <c r="F3" s="239"/>
      <c r="G3" s="239"/>
      <c r="H3" s="239"/>
      <c r="I3" s="239"/>
    </row>
    <row r="4" spans="1:9" x14ac:dyDescent="0.2">
      <c r="A4" s="234" t="s">
        <v>514</v>
      </c>
      <c r="B4" s="194"/>
      <c r="C4" s="194"/>
      <c r="D4" s="194"/>
      <c r="E4" s="194"/>
      <c r="F4" s="194"/>
      <c r="G4" s="194"/>
      <c r="H4" s="194"/>
      <c r="I4" s="195"/>
    </row>
    <row r="5" spans="1:9" ht="24" thickBot="1" x14ac:dyDescent="0.25">
      <c r="A5" s="246" t="s">
        <v>283</v>
      </c>
      <c r="B5" s="247"/>
      <c r="C5" s="247"/>
      <c r="D5" s="247"/>
      <c r="E5" s="247"/>
      <c r="F5" s="248"/>
      <c r="G5" s="20" t="s">
        <v>284</v>
      </c>
      <c r="H5" s="37" t="s">
        <v>285</v>
      </c>
      <c r="I5" s="37" t="s">
        <v>286</v>
      </c>
    </row>
    <row r="6" spans="1:9" x14ac:dyDescent="0.2">
      <c r="A6" s="249">
        <v>1</v>
      </c>
      <c r="B6" s="250"/>
      <c r="C6" s="250"/>
      <c r="D6" s="250"/>
      <c r="E6" s="250"/>
      <c r="F6" s="251"/>
      <c r="G6" s="21">
        <v>2</v>
      </c>
      <c r="H6" s="38" t="s">
        <v>287</v>
      </c>
      <c r="I6" s="38" t="s">
        <v>288</v>
      </c>
    </row>
    <row r="7" spans="1:9" x14ac:dyDescent="0.2">
      <c r="A7" s="252" t="s">
        <v>289</v>
      </c>
      <c r="B7" s="253"/>
      <c r="C7" s="253"/>
      <c r="D7" s="253"/>
      <c r="E7" s="253"/>
      <c r="F7" s="253"/>
      <c r="G7" s="253"/>
      <c r="H7" s="253"/>
      <c r="I7" s="254"/>
    </row>
    <row r="8" spans="1:9" ht="12.75" customHeight="1" x14ac:dyDescent="0.2">
      <c r="A8" s="255" t="s">
        <v>290</v>
      </c>
      <c r="B8" s="256"/>
      <c r="C8" s="256"/>
      <c r="D8" s="256"/>
      <c r="E8" s="256"/>
      <c r="F8" s="257"/>
      <c r="G8" s="22">
        <v>1</v>
      </c>
      <c r="H8" s="119">
        <v>1111066</v>
      </c>
      <c r="I8" s="119">
        <v>-51402843</v>
      </c>
    </row>
    <row r="9" spans="1:9" ht="12.75" customHeight="1" x14ac:dyDescent="0.2">
      <c r="A9" s="243" t="s">
        <v>291</v>
      </c>
      <c r="B9" s="244"/>
      <c r="C9" s="244"/>
      <c r="D9" s="244"/>
      <c r="E9" s="244"/>
      <c r="F9" s="245"/>
      <c r="G9" s="23">
        <v>2</v>
      </c>
      <c r="H9" s="40">
        <f>H10+H11+H12+H13+H14+H15+H16+H17</f>
        <v>31953733</v>
      </c>
      <c r="I9" s="40">
        <f>I10+I11+I12+I13+I14+I15+I16+I17</f>
        <v>42174965</v>
      </c>
    </row>
    <row r="10" spans="1:9" ht="12.75" customHeight="1" x14ac:dyDescent="0.2">
      <c r="A10" s="235" t="s">
        <v>292</v>
      </c>
      <c r="B10" s="236"/>
      <c r="C10" s="236"/>
      <c r="D10" s="236"/>
      <c r="E10" s="236"/>
      <c r="F10" s="237"/>
      <c r="G10" s="24">
        <v>3</v>
      </c>
      <c r="H10" s="113">
        <v>19481192</v>
      </c>
      <c r="I10" s="113">
        <v>42174965</v>
      </c>
    </row>
    <row r="11" spans="1:9" ht="22.15" customHeight="1" x14ac:dyDescent="0.2">
      <c r="A11" s="235" t="s">
        <v>293</v>
      </c>
      <c r="B11" s="236"/>
      <c r="C11" s="236"/>
      <c r="D11" s="236"/>
      <c r="E11" s="236"/>
      <c r="F11" s="237"/>
      <c r="G11" s="24">
        <v>4</v>
      </c>
      <c r="H11" s="113">
        <v>6364719</v>
      </c>
      <c r="I11" s="113">
        <v>0</v>
      </c>
    </row>
    <row r="12" spans="1:9" ht="23.45" customHeight="1" x14ac:dyDescent="0.2">
      <c r="A12" s="235" t="s">
        <v>294</v>
      </c>
      <c r="B12" s="236"/>
      <c r="C12" s="236"/>
      <c r="D12" s="236"/>
      <c r="E12" s="236"/>
      <c r="F12" s="237"/>
      <c r="G12" s="24">
        <v>5</v>
      </c>
      <c r="H12" s="113">
        <v>2643730</v>
      </c>
      <c r="I12" s="113">
        <v>0</v>
      </c>
    </row>
    <row r="13" spans="1:9" ht="12.75" customHeight="1" x14ac:dyDescent="0.2">
      <c r="A13" s="235" t="s">
        <v>295</v>
      </c>
      <c r="B13" s="236"/>
      <c r="C13" s="236"/>
      <c r="D13" s="236"/>
      <c r="E13" s="236"/>
      <c r="F13" s="237"/>
      <c r="G13" s="24">
        <v>6</v>
      </c>
      <c r="H13" s="113">
        <v>-12407</v>
      </c>
      <c r="I13" s="113">
        <v>0</v>
      </c>
    </row>
    <row r="14" spans="1:9" ht="12.75" customHeight="1" x14ac:dyDescent="0.2">
      <c r="A14" s="235" t="s">
        <v>296</v>
      </c>
      <c r="B14" s="236"/>
      <c r="C14" s="236"/>
      <c r="D14" s="236"/>
      <c r="E14" s="236"/>
      <c r="F14" s="237"/>
      <c r="G14" s="24">
        <v>7</v>
      </c>
      <c r="H14" s="113">
        <v>2943854</v>
      </c>
      <c r="I14" s="113">
        <v>0</v>
      </c>
    </row>
    <row r="15" spans="1:9" ht="12.75" customHeight="1" x14ac:dyDescent="0.2">
      <c r="A15" s="235" t="s">
        <v>297</v>
      </c>
      <c r="B15" s="236"/>
      <c r="C15" s="236"/>
      <c r="D15" s="236"/>
      <c r="E15" s="236"/>
      <c r="F15" s="237"/>
      <c r="G15" s="24">
        <v>8</v>
      </c>
      <c r="H15" s="113">
        <v>7006</v>
      </c>
      <c r="I15" s="113">
        <v>0</v>
      </c>
    </row>
    <row r="16" spans="1:9" ht="12.75" customHeight="1" x14ac:dyDescent="0.2">
      <c r="A16" s="235" t="s">
        <v>298</v>
      </c>
      <c r="B16" s="236"/>
      <c r="C16" s="236"/>
      <c r="D16" s="236"/>
      <c r="E16" s="236"/>
      <c r="F16" s="237"/>
      <c r="G16" s="24">
        <v>9</v>
      </c>
      <c r="H16" s="113">
        <v>351249</v>
      </c>
      <c r="I16" s="113">
        <v>0</v>
      </c>
    </row>
    <row r="17" spans="1:9" ht="25.15" customHeight="1" x14ac:dyDescent="0.2">
      <c r="A17" s="235" t="s">
        <v>299</v>
      </c>
      <c r="B17" s="236"/>
      <c r="C17" s="236"/>
      <c r="D17" s="236"/>
      <c r="E17" s="236"/>
      <c r="F17" s="237"/>
      <c r="G17" s="24">
        <v>10</v>
      </c>
      <c r="H17" s="113">
        <v>174390</v>
      </c>
      <c r="I17" s="113">
        <v>0</v>
      </c>
    </row>
    <row r="18" spans="1:9" ht="28.15" customHeight="1" x14ac:dyDescent="0.2">
      <c r="A18" s="240" t="s">
        <v>300</v>
      </c>
      <c r="B18" s="241"/>
      <c r="C18" s="241"/>
      <c r="D18" s="241"/>
      <c r="E18" s="241"/>
      <c r="F18" s="242"/>
      <c r="G18" s="23">
        <v>11</v>
      </c>
      <c r="H18" s="40">
        <f>H8+H9</f>
        <v>33064799</v>
      </c>
      <c r="I18" s="40">
        <f>I8+I9</f>
        <v>-9227878</v>
      </c>
    </row>
    <row r="19" spans="1:9" ht="12.75" customHeight="1" x14ac:dyDescent="0.2">
      <c r="A19" s="243" t="s">
        <v>301</v>
      </c>
      <c r="B19" s="244"/>
      <c r="C19" s="244"/>
      <c r="D19" s="244"/>
      <c r="E19" s="244"/>
      <c r="F19" s="245"/>
      <c r="G19" s="23">
        <v>12</v>
      </c>
      <c r="H19" s="40">
        <f>H20+H21+H22+H23</f>
        <v>-106653572</v>
      </c>
      <c r="I19" s="40">
        <f>I20+I21+I22+I23</f>
        <v>21153377</v>
      </c>
    </row>
    <row r="20" spans="1:9" ht="12.75" customHeight="1" x14ac:dyDescent="0.2">
      <c r="A20" s="235" t="s">
        <v>302</v>
      </c>
      <c r="B20" s="236"/>
      <c r="C20" s="236"/>
      <c r="D20" s="236"/>
      <c r="E20" s="236"/>
      <c r="F20" s="237"/>
      <c r="G20" s="24">
        <v>13</v>
      </c>
      <c r="H20" s="113">
        <v>-33471394</v>
      </c>
      <c r="I20" s="113">
        <v>-38248290</v>
      </c>
    </row>
    <row r="21" spans="1:9" ht="12.75" customHeight="1" x14ac:dyDescent="0.2">
      <c r="A21" s="235" t="s">
        <v>303</v>
      </c>
      <c r="B21" s="236"/>
      <c r="C21" s="236"/>
      <c r="D21" s="236"/>
      <c r="E21" s="236"/>
      <c r="F21" s="237"/>
      <c r="G21" s="24">
        <v>14</v>
      </c>
      <c r="H21" s="113">
        <v>-63681190</v>
      </c>
      <c r="I21" s="113">
        <v>59640251</v>
      </c>
    </row>
    <row r="22" spans="1:9" ht="12.75" customHeight="1" x14ac:dyDescent="0.2">
      <c r="A22" s="235" t="s">
        <v>304</v>
      </c>
      <c r="B22" s="236"/>
      <c r="C22" s="236"/>
      <c r="D22" s="236"/>
      <c r="E22" s="236"/>
      <c r="F22" s="237"/>
      <c r="G22" s="24">
        <v>15</v>
      </c>
      <c r="H22" s="113">
        <v>816375</v>
      </c>
      <c r="I22" s="113">
        <v>-78360</v>
      </c>
    </row>
    <row r="23" spans="1:9" ht="12.75" customHeight="1" x14ac:dyDescent="0.2">
      <c r="A23" s="235" t="s">
        <v>305</v>
      </c>
      <c r="B23" s="236"/>
      <c r="C23" s="236"/>
      <c r="D23" s="236"/>
      <c r="E23" s="236"/>
      <c r="F23" s="237"/>
      <c r="G23" s="24">
        <v>16</v>
      </c>
      <c r="H23" s="113">
        <v>-10317363</v>
      </c>
      <c r="I23" s="113">
        <v>-160224</v>
      </c>
    </row>
    <row r="24" spans="1:9" ht="12.75" customHeight="1" x14ac:dyDescent="0.2">
      <c r="A24" s="240" t="s">
        <v>306</v>
      </c>
      <c r="B24" s="241"/>
      <c r="C24" s="241"/>
      <c r="D24" s="241"/>
      <c r="E24" s="241"/>
      <c r="F24" s="242"/>
      <c r="G24" s="23">
        <v>17</v>
      </c>
      <c r="H24" s="40">
        <f>H18+H19</f>
        <v>-73588773</v>
      </c>
      <c r="I24" s="40">
        <f>I18+I19</f>
        <v>11925499</v>
      </c>
    </row>
    <row r="25" spans="1:9" ht="12.75" customHeight="1" x14ac:dyDescent="0.2">
      <c r="A25" s="231" t="s">
        <v>307</v>
      </c>
      <c r="B25" s="232"/>
      <c r="C25" s="232"/>
      <c r="D25" s="232"/>
      <c r="E25" s="232"/>
      <c r="F25" s="233"/>
      <c r="G25" s="24">
        <v>18</v>
      </c>
      <c r="H25" s="113">
        <v>-2641631</v>
      </c>
      <c r="I25" s="113">
        <v>-4426898</v>
      </c>
    </row>
    <row r="26" spans="1:9" ht="12.75" customHeight="1" x14ac:dyDescent="0.2">
      <c r="A26" s="231" t="s">
        <v>308</v>
      </c>
      <c r="B26" s="232"/>
      <c r="C26" s="232"/>
      <c r="D26" s="232"/>
      <c r="E26" s="232"/>
      <c r="F26" s="233"/>
      <c r="G26" s="24">
        <v>19</v>
      </c>
      <c r="H26" s="113">
        <v>0</v>
      </c>
      <c r="I26" s="113">
        <v>0</v>
      </c>
    </row>
    <row r="27" spans="1:9" ht="25.9" customHeight="1" x14ac:dyDescent="0.2">
      <c r="A27" s="258" t="s">
        <v>309</v>
      </c>
      <c r="B27" s="259"/>
      <c r="C27" s="259"/>
      <c r="D27" s="259"/>
      <c r="E27" s="259"/>
      <c r="F27" s="260"/>
      <c r="G27" s="25">
        <v>20</v>
      </c>
      <c r="H27" s="41">
        <f>H24+H25+H26</f>
        <v>-76230404</v>
      </c>
      <c r="I27" s="41">
        <f>I24+I25+I26</f>
        <v>7498601</v>
      </c>
    </row>
    <row r="28" spans="1:9" x14ac:dyDescent="0.2">
      <c r="A28" s="252" t="s">
        <v>310</v>
      </c>
      <c r="B28" s="253"/>
      <c r="C28" s="253"/>
      <c r="D28" s="253"/>
      <c r="E28" s="253"/>
      <c r="F28" s="253"/>
      <c r="G28" s="253"/>
      <c r="H28" s="253"/>
      <c r="I28" s="254"/>
    </row>
    <row r="29" spans="1:9" ht="30.6" customHeight="1" x14ac:dyDescent="0.2">
      <c r="A29" s="255" t="s">
        <v>311</v>
      </c>
      <c r="B29" s="256"/>
      <c r="C29" s="256"/>
      <c r="D29" s="256"/>
      <c r="E29" s="256"/>
      <c r="F29" s="257"/>
      <c r="G29" s="22">
        <v>21</v>
      </c>
      <c r="H29" s="120">
        <v>145469</v>
      </c>
      <c r="I29" s="120">
        <v>22960</v>
      </c>
    </row>
    <row r="30" spans="1:9" ht="12.75" customHeight="1" x14ac:dyDescent="0.2">
      <c r="A30" s="231" t="s">
        <v>312</v>
      </c>
      <c r="B30" s="232"/>
      <c r="C30" s="232"/>
      <c r="D30" s="232"/>
      <c r="E30" s="232"/>
      <c r="F30" s="233"/>
      <c r="G30" s="24">
        <v>22</v>
      </c>
      <c r="H30" s="114">
        <v>0</v>
      </c>
      <c r="I30" s="120">
        <v>0</v>
      </c>
    </row>
    <row r="31" spans="1:9" ht="12.75" customHeight="1" x14ac:dyDescent="0.2">
      <c r="A31" s="231" t="s">
        <v>313</v>
      </c>
      <c r="B31" s="232"/>
      <c r="C31" s="232"/>
      <c r="D31" s="232"/>
      <c r="E31" s="232"/>
      <c r="F31" s="233"/>
      <c r="G31" s="24">
        <v>23</v>
      </c>
      <c r="H31" s="114">
        <v>12397</v>
      </c>
      <c r="I31" s="120">
        <v>0</v>
      </c>
    </row>
    <row r="32" spans="1:9" ht="12.75" customHeight="1" x14ac:dyDescent="0.2">
      <c r="A32" s="231" t="s">
        <v>314</v>
      </c>
      <c r="B32" s="232"/>
      <c r="C32" s="232"/>
      <c r="D32" s="232"/>
      <c r="E32" s="232"/>
      <c r="F32" s="233"/>
      <c r="G32" s="24">
        <v>24</v>
      </c>
      <c r="H32" s="114">
        <v>0</v>
      </c>
      <c r="I32" s="120">
        <v>0</v>
      </c>
    </row>
    <row r="33" spans="1:9" ht="12.75" customHeight="1" x14ac:dyDescent="0.2">
      <c r="A33" s="231" t="s">
        <v>315</v>
      </c>
      <c r="B33" s="232"/>
      <c r="C33" s="232"/>
      <c r="D33" s="232"/>
      <c r="E33" s="232"/>
      <c r="F33" s="233"/>
      <c r="G33" s="24">
        <v>25</v>
      </c>
      <c r="H33" s="114">
        <v>0</v>
      </c>
      <c r="I33" s="120">
        <v>0</v>
      </c>
    </row>
    <row r="34" spans="1:9" ht="12.75" customHeight="1" x14ac:dyDescent="0.2">
      <c r="A34" s="231" t="s">
        <v>316</v>
      </c>
      <c r="B34" s="232"/>
      <c r="C34" s="232"/>
      <c r="D34" s="232"/>
      <c r="E34" s="232"/>
      <c r="F34" s="233"/>
      <c r="G34" s="24">
        <v>26</v>
      </c>
      <c r="H34" s="114">
        <v>0</v>
      </c>
      <c r="I34" s="120">
        <v>0</v>
      </c>
    </row>
    <row r="35" spans="1:9" ht="26.45" customHeight="1" x14ac:dyDescent="0.2">
      <c r="A35" s="240" t="s">
        <v>317</v>
      </c>
      <c r="B35" s="241"/>
      <c r="C35" s="241"/>
      <c r="D35" s="241"/>
      <c r="E35" s="241"/>
      <c r="F35" s="242"/>
      <c r="G35" s="23">
        <v>27</v>
      </c>
      <c r="H35" s="42">
        <f>H29+H30+H31+H32+H33+H34</f>
        <v>157866</v>
      </c>
      <c r="I35" s="42">
        <f>I29+I30+I31+I32+I33+I34</f>
        <v>22960</v>
      </c>
    </row>
    <row r="36" spans="1:9" ht="22.9" customHeight="1" x14ac:dyDescent="0.2">
      <c r="A36" s="231" t="s">
        <v>318</v>
      </c>
      <c r="B36" s="232"/>
      <c r="C36" s="232"/>
      <c r="D36" s="232"/>
      <c r="E36" s="232"/>
      <c r="F36" s="233"/>
      <c r="G36" s="24">
        <v>28</v>
      </c>
      <c r="H36" s="114">
        <v>-136318724</v>
      </c>
      <c r="I36" s="114">
        <v>-78803650</v>
      </c>
    </row>
    <row r="37" spans="1:9" ht="12.75" customHeight="1" x14ac:dyDescent="0.2">
      <c r="A37" s="231" t="s">
        <v>319</v>
      </c>
      <c r="B37" s="232"/>
      <c r="C37" s="232"/>
      <c r="D37" s="232"/>
      <c r="E37" s="232"/>
      <c r="F37" s="233"/>
      <c r="G37" s="24">
        <v>29</v>
      </c>
      <c r="H37" s="114">
        <v>0</v>
      </c>
      <c r="I37" s="114">
        <v>0</v>
      </c>
    </row>
    <row r="38" spans="1:9" ht="12.75" customHeight="1" x14ac:dyDescent="0.2">
      <c r="A38" s="231" t="s">
        <v>320</v>
      </c>
      <c r="B38" s="232"/>
      <c r="C38" s="232"/>
      <c r="D38" s="232"/>
      <c r="E38" s="232"/>
      <c r="F38" s="233"/>
      <c r="G38" s="24">
        <v>30</v>
      </c>
      <c r="H38" s="114">
        <v>0</v>
      </c>
      <c r="I38" s="114">
        <v>0</v>
      </c>
    </row>
    <row r="39" spans="1:9" ht="12.75" customHeight="1" x14ac:dyDescent="0.2">
      <c r="A39" s="231" t="s">
        <v>321</v>
      </c>
      <c r="B39" s="232"/>
      <c r="C39" s="232"/>
      <c r="D39" s="232"/>
      <c r="E39" s="232"/>
      <c r="F39" s="233"/>
      <c r="G39" s="24">
        <v>31</v>
      </c>
      <c r="H39" s="114">
        <v>-875487</v>
      </c>
      <c r="I39" s="114">
        <v>0</v>
      </c>
    </row>
    <row r="40" spans="1:9" ht="12.75" customHeight="1" x14ac:dyDescent="0.2">
      <c r="A40" s="231" t="s">
        <v>322</v>
      </c>
      <c r="B40" s="232"/>
      <c r="C40" s="232"/>
      <c r="D40" s="232"/>
      <c r="E40" s="232"/>
      <c r="F40" s="233"/>
      <c r="G40" s="24">
        <v>32</v>
      </c>
      <c r="H40" s="114">
        <v>0</v>
      </c>
      <c r="I40" s="114">
        <v>0</v>
      </c>
    </row>
    <row r="41" spans="1:9" ht="24" customHeight="1" x14ac:dyDescent="0.2">
      <c r="A41" s="240" t="s">
        <v>323</v>
      </c>
      <c r="B41" s="241"/>
      <c r="C41" s="241"/>
      <c r="D41" s="241"/>
      <c r="E41" s="241"/>
      <c r="F41" s="242"/>
      <c r="G41" s="23">
        <v>33</v>
      </c>
      <c r="H41" s="42">
        <f>H36+H37+H38+H39+H40</f>
        <v>-137194211</v>
      </c>
      <c r="I41" s="42">
        <f>I36+I37+I38+I39+I40</f>
        <v>-78803650</v>
      </c>
    </row>
    <row r="42" spans="1:9" ht="29.45" customHeight="1" x14ac:dyDescent="0.2">
      <c r="A42" s="258" t="s">
        <v>324</v>
      </c>
      <c r="B42" s="259"/>
      <c r="C42" s="259"/>
      <c r="D42" s="259"/>
      <c r="E42" s="259"/>
      <c r="F42" s="260"/>
      <c r="G42" s="25">
        <v>34</v>
      </c>
      <c r="H42" s="43">
        <f>H35+H41</f>
        <v>-137036345</v>
      </c>
      <c r="I42" s="43">
        <f>I35+I41</f>
        <v>-78780690</v>
      </c>
    </row>
    <row r="43" spans="1:9" x14ac:dyDescent="0.2">
      <c r="A43" s="252" t="s">
        <v>325</v>
      </c>
      <c r="B43" s="253"/>
      <c r="C43" s="253"/>
      <c r="D43" s="253"/>
      <c r="E43" s="253"/>
      <c r="F43" s="253"/>
      <c r="G43" s="253"/>
      <c r="H43" s="253"/>
      <c r="I43" s="254"/>
    </row>
    <row r="44" spans="1:9" ht="12.75" customHeight="1" x14ac:dyDescent="0.2">
      <c r="A44" s="255" t="s">
        <v>326</v>
      </c>
      <c r="B44" s="256"/>
      <c r="C44" s="256"/>
      <c r="D44" s="256"/>
      <c r="E44" s="256"/>
      <c r="F44" s="257"/>
      <c r="G44" s="22">
        <v>35</v>
      </c>
      <c r="H44" s="120">
        <v>0</v>
      </c>
      <c r="I44" s="120">
        <v>0</v>
      </c>
    </row>
    <row r="45" spans="1:9" ht="25.15" customHeight="1" x14ac:dyDescent="0.2">
      <c r="A45" s="231" t="s">
        <v>327</v>
      </c>
      <c r="B45" s="232"/>
      <c r="C45" s="232"/>
      <c r="D45" s="232"/>
      <c r="E45" s="232"/>
      <c r="F45" s="233"/>
      <c r="G45" s="24">
        <v>36</v>
      </c>
      <c r="H45" s="114">
        <v>0</v>
      </c>
      <c r="I45" s="114">
        <v>0</v>
      </c>
    </row>
    <row r="46" spans="1:9" ht="12.75" customHeight="1" x14ac:dyDescent="0.2">
      <c r="A46" s="231" t="s">
        <v>328</v>
      </c>
      <c r="B46" s="232"/>
      <c r="C46" s="232"/>
      <c r="D46" s="232"/>
      <c r="E46" s="232"/>
      <c r="F46" s="233"/>
      <c r="G46" s="24">
        <v>37</v>
      </c>
      <c r="H46" s="114">
        <v>120266262</v>
      </c>
      <c r="I46" s="114">
        <v>75665551</v>
      </c>
    </row>
    <row r="47" spans="1:9" ht="12.75" customHeight="1" x14ac:dyDescent="0.2">
      <c r="A47" s="231" t="s">
        <v>329</v>
      </c>
      <c r="B47" s="232"/>
      <c r="C47" s="232"/>
      <c r="D47" s="232"/>
      <c r="E47" s="232"/>
      <c r="F47" s="233"/>
      <c r="G47" s="24">
        <v>38</v>
      </c>
      <c r="H47" s="114">
        <v>0</v>
      </c>
      <c r="I47" s="114">
        <v>0</v>
      </c>
    </row>
    <row r="48" spans="1:9" ht="22.15" customHeight="1" x14ac:dyDescent="0.2">
      <c r="A48" s="240" t="s">
        <v>330</v>
      </c>
      <c r="B48" s="241"/>
      <c r="C48" s="241"/>
      <c r="D48" s="241"/>
      <c r="E48" s="241"/>
      <c r="F48" s="242"/>
      <c r="G48" s="23">
        <v>39</v>
      </c>
      <c r="H48" s="42">
        <f>H44+H45+H46+H47</f>
        <v>120266262</v>
      </c>
      <c r="I48" s="42">
        <f>I44+I45+I46+I47</f>
        <v>75665551</v>
      </c>
    </row>
    <row r="49" spans="1:9" ht="24.6" customHeight="1" x14ac:dyDescent="0.2">
      <c r="A49" s="231" t="s">
        <v>331</v>
      </c>
      <c r="B49" s="232"/>
      <c r="C49" s="232"/>
      <c r="D49" s="232"/>
      <c r="E49" s="232"/>
      <c r="F49" s="233"/>
      <c r="G49" s="24">
        <v>40</v>
      </c>
      <c r="H49" s="114">
        <v>-17183706</v>
      </c>
      <c r="I49" s="114">
        <v>0</v>
      </c>
    </row>
    <row r="50" spans="1:9" ht="12.75" customHeight="1" x14ac:dyDescent="0.2">
      <c r="A50" s="231" t="s">
        <v>332</v>
      </c>
      <c r="B50" s="232"/>
      <c r="C50" s="232"/>
      <c r="D50" s="232"/>
      <c r="E50" s="232"/>
      <c r="F50" s="233"/>
      <c r="G50" s="24">
        <v>41</v>
      </c>
      <c r="H50" s="114">
        <v>0</v>
      </c>
      <c r="I50" s="114">
        <v>0</v>
      </c>
    </row>
    <row r="51" spans="1:9" ht="12.75" customHeight="1" x14ac:dyDescent="0.2">
      <c r="A51" s="231" t="s">
        <v>333</v>
      </c>
      <c r="B51" s="232"/>
      <c r="C51" s="232"/>
      <c r="D51" s="232"/>
      <c r="E51" s="232"/>
      <c r="F51" s="233"/>
      <c r="G51" s="24">
        <v>42</v>
      </c>
      <c r="H51" s="114">
        <v>0</v>
      </c>
      <c r="I51" s="114">
        <v>0</v>
      </c>
    </row>
    <row r="52" spans="1:9" ht="22.9" customHeight="1" x14ac:dyDescent="0.2">
      <c r="A52" s="231" t="s">
        <v>334</v>
      </c>
      <c r="B52" s="232"/>
      <c r="C52" s="232"/>
      <c r="D52" s="232"/>
      <c r="E52" s="232"/>
      <c r="F52" s="233"/>
      <c r="G52" s="24">
        <v>43</v>
      </c>
      <c r="H52" s="114">
        <v>0</v>
      </c>
      <c r="I52" s="114">
        <v>0</v>
      </c>
    </row>
    <row r="53" spans="1:9" ht="12.75" customHeight="1" x14ac:dyDescent="0.2">
      <c r="A53" s="231" t="s">
        <v>335</v>
      </c>
      <c r="B53" s="232"/>
      <c r="C53" s="232"/>
      <c r="D53" s="232"/>
      <c r="E53" s="232"/>
      <c r="F53" s="233"/>
      <c r="G53" s="24">
        <v>44</v>
      </c>
      <c r="H53" s="114">
        <v>-302068</v>
      </c>
      <c r="I53" s="114">
        <v>0</v>
      </c>
    </row>
    <row r="54" spans="1:9" ht="30.6" customHeight="1" x14ac:dyDescent="0.2">
      <c r="A54" s="240" t="s">
        <v>336</v>
      </c>
      <c r="B54" s="241"/>
      <c r="C54" s="241"/>
      <c r="D54" s="241"/>
      <c r="E54" s="241"/>
      <c r="F54" s="242"/>
      <c r="G54" s="23">
        <v>45</v>
      </c>
      <c r="H54" s="42">
        <f>H49+H50+H51+H52+H53</f>
        <v>-17485774</v>
      </c>
      <c r="I54" s="42">
        <f>I49+I50+I51+I52+I53</f>
        <v>0</v>
      </c>
    </row>
    <row r="55" spans="1:9" ht="29.45" customHeight="1" x14ac:dyDescent="0.2">
      <c r="A55" s="261" t="s">
        <v>337</v>
      </c>
      <c r="B55" s="262"/>
      <c r="C55" s="262"/>
      <c r="D55" s="262"/>
      <c r="E55" s="262"/>
      <c r="F55" s="263"/>
      <c r="G55" s="23">
        <v>46</v>
      </c>
      <c r="H55" s="42">
        <f>H48+H54</f>
        <v>102780488</v>
      </c>
      <c r="I55" s="42">
        <f>I48+I54</f>
        <v>75665551</v>
      </c>
    </row>
    <row r="56" spans="1:9" ht="32.450000000000003" customHeight="1" x14ac:dyDescent="0.2">
      <c r="A56" s="231" t="s">
        <v>338</v>
      </c>
      <c r="B56" s="232"/>
      <c r="C56" s="232"/>
      <c r="D56" s="232"/>
      <c r="E56" s="232"/>
      <c r="F56" s="233"/>
      <c r="G56" s="24">
        <v>47</v>
      </c>
      <c r="H56" s="39">
        <v>0</v>
      </c>
      <c r="I56" s="39">
        <v>0</v>
      </c>
    </row>
    <row r="57" spans="1:9" ht="26.45" customHeight="1" x14ac:dyDescent="0.2">
      <c r="A57" s="261" t="s">
        <v>339</v>
      </c>
      <c r="B57" s="262"/>
      <c r="C57" s="262"/>
      <c r="D57" s="262"/>
      <c r="E57" s="262"/>
      <c r="F57" s="263"/>
      <c r="G57" s="23">
        <v>48</v>
      </c>
      <c r="H57" s="42">
        <f>H27+H42+H55+H56</f>
        <v>-110486261</v>
      </c>
      <c r="I57" s="42">
        <f>I27+I42+I55+I56</f>
        <v>4383462</v>
      </c>
    </row>
    <row r="58" spans="1:9" ht="24" customHeight="1" x14ac:dyDescent="0.2">
      <c r="A58" s="264" t="s">
        <v>340</v>
      </c>
      <c r="B58" s="265"/>
      <c r="C58" s="265"/>
      <c r="D58" s="265"/>
      <c r="E58" s="265"/>
      <c r="F58" s="266"/>
      <c r="G58" s="24">
        <v>49</v>
      </c>
      <c r="H58" s="114">
        <v>133743250</v>
      </c>
      <c r="I58" s="114">
        <v>23256989</v>
      </c>
    </row>
    <row r="59" spans="1:9" ht="31.15" customHeight="1" x14ac:dyDescent="0.2">
      <c r="A59" s="258" t="s">
        <v>341</v>
      </c>
      <c r="B59" s="259"/>
      <c r="C59" s="259"/>
      <c r="D59" s="259"/>
      <c r="E59" s="259"/>
      <c r="F59" s="260"/>
      <c r="G59" s="25">
        <v>50</v>
      </c>
      <c r="H59" s="43">
        <f>H57+H58</f>
        <v>23256989</v>
      </c>
      <c r="I59" s="43">
        <f>I57+I58</f>
        <v>27640451</v>
      </c>
    </row>
  </sheetData>
  <sheetProtection algorithmName="SHA-512" hashValue="7R0TouUtKN9Qnh4DwreiE+c1TCKmen2DagNMvIMj1sskB9xlN/neRKMczgThT1KJXkQzDYqGy746wRdF8lOlEA==" saltValue="6YASzqzDbTyYi34joCL/iw=="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42:I42 H55:I57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29:I35 H14:I14 H44:I48 H58:I59 H10:I10" xr:uid="{00000000-0002-0000-0300-000004000000}">
      <formula1>0</formula1>
    </dataValidation>
  </dataValidations>
  <pageMargins left="0.75" right="0.75" top="1" bottom="1" header="0.5" footer="0.5"/>
  <pageSetup paperSize="9" scale="6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1"/>
  <sheetViews>
    <sheetView zoomScaleNormal="100" zoomScaleSheetLayoutView="110" workbookViewId="0">
      <selection activeCell="A3" sqref="A3:I3"/>
    </sheetView>
  </sheetViews>
  <sheetFormatPr defaultRowHeight="12.75" x14ac:dyDescent="0.2"/>
  <cols>
    <col min="1" max="7" width="9.140625" style="1"/>
    <col min="8" max="9" width="15.42578125" style="34"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24" t="s">
        <v>342</v>
      </c>
      <c r="B1" s="230"/>
      <c r="C1" s="230"/>
      <c r="D1" s="230"/>
      <c r="E1" s="230"/>
      <c r="F1" s="230"/>
      <c r="G1" s="230"/>
      <c r="H1" s="230"/>
      <c r="I1" s="230"/>
    </row>
    <row r="2" spans="1:9" ht="12.75" customHeight="1" x14ac:dyDescent="0.2">
      <c r="A2" s="223" t="s">
        <v>519</v>
      </c>
      <c r="B2" s="191"/>
      <c r="C2" s="191"/>
      <c r="D2" s="191"/>
      <c r="E2" s="191"/>
      <c r="F2" s="191"/>
      <c r="G2" s="191"/>
      <c r="H2" s="191"/>
      <c r="I2" s="191"/>
    </row>
    <row r="3" spans="1:9" x14ac:dyDescent="0.2">
      <c r="A3" s="276" t="s">
        <v>343</v>
      </c>
      <c r="B3" s="277"/>
      <c r="C3" s="277"/>
      <c r="D3" s="277"/>
      <c r="E3" s="277"/>
      <c r="F3" s="277"/>
      <c r="G3" s="277"/>
      <c r="H3" s="277"/>
      <c r="I3" s="277"/>
    </row>
    <row r="4" spans="1:9" x14ac:dyDescent="0.2">
      <c r="A4" s="234" t="s">
        <v>513</v>
      </c>
      <c r="B4" s="194"/>
      <c r="C4" s="194"/>
      <c r="D4" s="194"/>
      <c r="E4" s="194"/>
      <c r="F4" s="194"/>
      <c r="G4" s="194"/>
      <c r="H4" s="194"/>
      <c r="I4" s="195"/>
    </row>
    <row r="5" spans="1:9" ht="24" thickBot="1" x14ac:dyDescent="0.25">
      <c r="A5" s="246" t="s">
        <v>344</v>
      </c>
      <c r="B5" s="247"/>
      <c r="C5" s="247"/>
      <c r="D5" s="247"/>
      <c r="E5" s="247"/>
      <c r="F5" s="248"/>
      <c r="G5" s="20" t="s">
        <v>345</v>
      </c>
      <c r="H5" s="37" t="s">
        <v>346</v>
      </c>
      <c r="I5" s="37" t="s">
        <v>347</v>
      </c>
    </row>
    <row r="6" spans="1:9" x14ac:dyDescent="0.2">
      <c r="A6" s="249">
        <v>1</v>
      </c>
      <c r="B6" s="250"/>
      <c r="C6" s="250"/>
      <c r="D6" s="250"/>
      <c r="E6" s="250"/>
      <c r="F6" s="251"/>
      <c r="G6" s="26">
        <v>2</v>
      </c>
      <c r="H6" s="38" t="s">
        <v>348</v>
      </c>
      <c r="I6" s="38" t="s">
        <v>349</v>
      </c>
    </row>
    <row r="7" spans="1:9" x14ac:dyDescent="0.2">
      <c r="A7" s="271" t="s">
        <v>350</v>
      </c>
      <c r="B7" s="272"/>
      <c r="C7" s="272"/>
      <c r="D7" s="272"/>
      <c r="E7" s="272"/>
      <c r="F7" s="272"/>
      <c r="G7" s="272"/>
      <c r="H7" s="272"/>
      <c r="I7" s="273"/>
    </row>
    <row r="8" spans="1:9" x14ac:dyDescent="0.2">
      <c r="A8" s="275" t="s">
        <v>351</v>
      </c>
      <c r="B8" s="275"/>
      <c r="C8" s="275"/>
      <c r="D8" s="275"/>
      <c r="E8" s="275"/>
      <c r="F8" s="275"/>
      <c r="G8" s="27">
        <v>1</v>
      </c>
      <c r="H8" s="45">
        <v>0</v>
      </c>
      <c r="I8" s="45">
        <v>0</v>
      </c>
    </row>
    <row r="9" spans="1:9" x14ac:dyDescent="0.2">
      <c r="A9" s="268" t="s">
        <v>352</v>
      </c>
      <c r="B9" s="268"/>
      <c r="C9" s="268"/>
      <c r="D9" s="268"/>
      <c r="E9" s="268"/>
      <c r="F9" s="268"/>
      <c r="G9" s="28">
        <v>2</v>
      </c>
      <c r="H9" s="46">
        <v>0</v>
      </c>
      <c r="I9" s="46">
        <v>0</v>
      </c>
    </row>
    <row r="10" spans="1:9" x14ac:dyDescent="0.2">
      <c r="A10" s="268" t="s">
        <v>353</v>
      </c>
      <c r="B10" s="268"/>
      <c r="C10" s="268"/>
      <c r="D10" s="268"/>
      <c r="E10" s="268"/>
      <c r="F10" s="268"/>
      <c r="G10" s="28">
        <v>3</v>
      </c>
      <c r="H10" s="46">
        <v>0</v>
      </c>
      <c r="I10" s="46">
        <v>0</v>
      </c>
    </row>
    <row r="11" spans="1:9" x14ac:dyDescent="0.2">
      <c r="A11" s="268" t="s">
        <v>354</v>
      </c>
      <c r="B11" s="268"/>
      <c r="C11" s="268"/>
      <c r="D11" s="268"/>
      <c r="E11" s="268"/>
      <c r="F11" s="268"/>
      <c r="G11" s="28">
        <v>4</v>
      </c>
      <c r="H11" s="46">
        <v>0</v>
      </c>
      <c r="I11" s="46">
        <v>0</v>
      </c>
    </row>
    <row r="12" spans="1:9" x14ac:dyDescent="0.2">
      <c r="A12" s="268" t="s">
        <v>355</v>
      </c>
      <c r="B12" s="268"/>
      <c r="C12" s="268"/>
      <c r="D12" s="268"/>
      <c r="E12" s="268"/>
      <c r="F12" s="268"/>
      <c r="G12" s="28">
        <v>5</v>
      </c>
      <c r="H12" s="46">
        <v>0</v>
      </c>
      <c r="I12" s="46">
        <v>0</v>
      </c>
    </row>
    <row r="13" spans="1:9" x14ac:dyDescent="0.2">
      <c r="A13" s="268" t="s">
        <v>356</v>
      </c>
      <c r="B13" s="268"/>
      <c r="C13" s="268"/>
      <c r="D13" s="268"/>
      <c r="E13" s="268"/>
      <c r="F13" s="268"/>
      <c r="G13" s="28">
        <v>6</v>
      </c>
      <c r="H13" s="46">
        <v>0</v>
      </c>
      <c r="I13" s="46">
        <v>0</v>
      </c>
    </row>
    <row r="14" spans="1:9" x14ac:dyDescent="0.2">
      <c r="A14" s="268" t="s">
        <v>357</v>
      </c>
      <c r="B14" s="268"/>
      <c r="C14" s="268"/>
      <c r="D14" s="268"/>
      <c r="E14" s="268"/>
      <c r="F14" s="268"/>
      <c r="G14" s="28">
        <v>7</v>
      </c>
      <c r="H14" s="46">
        <v>0</v>
      </c>
      <c r="I14" s="46">
        <v>0</v>
      </c>
    </row>
    <row r="15" spans="1:9" x14ac:dyDescent="0.2">
      <c r="A15" s="268" t="s">
        <v>358</v>
      </c>
      <c r="B15" s="268"/>
      <c r="C15" s="268"/>
      <c r="D15" s="268"/>
      <c r="E15" s="268"/>
      <c r="F15" s="268"/>
      <c r="G15" s="28">
        <v>8</v>
      </c>
      <c r="H15" s="46">
        <v>0</v>
      </c>
      <c r="I15" s="46">
        <v>0</v>
      </c>
    </row>
    <row r="16" spans="1:9" x14ac:dyDescent="0.2">
      <c r="A16" s="269" t="s">
        <v>359</v>
      </c>
      <c r="B16" s="269"/>
      <c r="C16" s="269"/>
      <c r="D16" s="269"/>
      <c r="E16" s="269"/>
      <c r="F16" s="269"/>
      <c r="G16" s="29">
        <v>9</v>
      </c>
      <c r="H16" s="47">
        <f>SUM(H8:H15)</f>
        <v>0</v>
      </c>
      <c r="I16" s="47">
        <f>SUM(I8:I15)</f>
        <v>0</v>
      </c>
    </row>
    <row r="17" spans="1:9" x14ac:dyDescent="0.2">
      <c r="A17" s="268" t="s">
        <v>360</v>
      </c>
      <c r="B17" s="268"/>
      <c r="C17" s="268"/>
      <c r="D17" s="268"/>
      <c r="E17" s="268"/>
      <c r="F17" s="268"/>
      <c r="G17" s="28">
        <v>10</v>
      </c>
      <c r="H17" s="46">
        <v>0</v>
      </c>
      <c r="I17" s="46">
        <v>0</v>
      </c>
    </row>
    <row r="18" spans="1:9" x14ac:dyDescent="0.2">
      <c r="A18" s="268" t="s">
        <v>361</v>
      </c>
      <c r="B18" s="268"/>
      <c r="C18" s="268"/>
      <c r="D18" s="268"/>
      <c r="E18" s="268"/>
      <c r="F18" s="268"/>
      <c r="G18" s="28">
        <v>11</v>
      </c>
      <c r="H18" s="46">
        <v>0</v>
      </c>
      <c r="I18" s="46">
        <v>0</v>
      </c>
    </row>
    <row r="19" spans="1:9" ht="27.6" customHeight="1" x14ac:dyDescent="0.2">
      <c r="A19" s="274" t="s">
        <v>362</v>
      </c>
      <c r="B19" s="274"/>
      <c r="C19" s="274"/>
      <c r="D19" s="274"/>
      <c r="E19" s="274"/>
      <c r="F19" s="274"/>
      <c r="G19" s="30">
        <v>12</v>
      </c>
      <c r="H19" s="48">
        <f>H16+H17+H18</f>
        <v>0</v>
      </c>
      <c r="I19" s="48">
        <f>I16+I17+I18</f>
        <v>0</v>
      </c>
    </row>
    <row r="20" spans="1:9" x14ac:dyDescent="0.2">
      <c r="A20" s="271" t="s">
        <v>363</v>
      </c>
      <c r="B20" s="272"/>
      <c r="C20" s="272"/>
      <c r="D20" s="272"/>
      <c r="E20" s="272"/>
      <c r="F20" s="272"/>
      <c r="G20" s="272"/>
      <c r="H20" s="272"/>
      <c r="I20" s="273"/>
    </row>
    <row r="21" spans="1:9" ht="26.45" customHeight="1" x14ac:dyDescent="0.2">
      <c r="A21" s="275" t="s">
        <v>364</v>
      </c>
      <c r="B21" s="275"/>
      <c r="C21" s="275"/>
      <c r="D21" s="275"/>
      <c r="E21" s="275"/>
      <c r="F21" s="275"/>
      <c r="G21" s="27">
        <v>13</v>
      </c>
      <c r="H21" s="45">
        <v>0</v>
      </c>
      <c r="I21" s="45">
        <v>0</v>
      </c>
    </row>
    <row r="22" spans="1:9" x14ac:dyDescent="0.2">
      <c r="A22" s="268" t="s">
        <v>365</v>
      </c>
      <c r="B22" s="268"/>
      <c r="C22" s="268"/>
      <c r="D22" s="268"/>
      <c r="E22" s="268"/>
      <c r="F22" s="268"/>
      <c r="G22" s="28">
        <v>14</v>
      </c>
      <c r="H22" s="46">
        <v>0</v>
      </c>
      <c r="I22" s="46">
        <v>0</v>
      </c>
    </row>
    <row r="23" spans="1:9" x14ac:dyDescent="0.2">
      <c r="A23" s="268" t="s">
        <v>366</v>
      </c>
      <c r="B23" s="268"/>
      <c r="C23" s="268"/>
      <c r="D23" s="268"/>
      <c r="E23" s="268"/>
      <c r="F23" s="268"/>
      <c r="G23" s="28">
        <v>15</v>
      </c>
      <c r="H23" s="46">
        <v>0</v>
      </c>
      <c r="I23" s="46">
        <v>0</v>
      </c>
    </row>
    <row r="24" spans="1:9" x14ac:dyDescent="0.2">
      <c r="A24" s="268" t="s">
        <v>367</v>
      </c>
      <c r="B24" s="268"/>
      <c r="C24" s="268"/>
      <c r="D24" s="268"/>
      <c r="E24" s="268"/>
      <c r="F24" s="268"/>
      <c r="G24" s="28">
        <v>16</v>
      </c>
      <c r="H24" s="46">
        <v>0</v>
      </c>
      <c r="I24" s="46">
        <v>0</v>
      </c>
    </row>
    <row r="25" spans="1:9" x14ac:dyDescent="0.2">
      <c r="A25" s="268" t="s">
        <v>368</v>
      </c>
      <c r="B25" s="268"/>
      <c r="C25" s="268"/>
      <c r="D25" s="268"/>
      <c r="E25" s="268"/>
      <c r="F25" s="268"/>
      <c r="G25" s="28">
        <v>17</v>
      </c>
      <c r="H25" s="46">
        <v>0</v>
      </c>
      <c r="I25" s="46">
        <v>0</v>
      </c>
    </row>
    <row r="26" spans="1:9" x14ac:dyDescent="0.2">
      <c r="A26" s="268" t="s">
        <v>369</v>
      </c>
      <c r="B26" s="268"/>
      <c r="C26" s="268"/>
      <c r="D26" s="268"/>
      <c r="E26" s="268"/>
      <c r="F26" s="268"/>
      <c r="G26" s="28">
        <v>18</v>
      </c>
      <c r="H26" s="46">
        <v>0</v>
      </c>
      <c r="I26" s="46">
        <v>0</v>
      </c>
    </row>
    <row r="27" spans="1:9" ht="24" customHeight="1" x14ac:dyDescent="0.2">
      <c r="A27" s="269" t="s">
        <v>370</v>
      </c>
      <c r="B27" s="269"/>
      <c r="C27" s="269"/>
      <c r="D27" s="269"/>
      <c r="E27" s="269"/>
      <c r="F27" s="269"/>
      <c r="G27" s="29">
        <v>19</v>
      </c>
      <c r="H27" s="47">
        <f>SUM(H21:H26)</f>
        <v>0</v>
      </c>
      <c r="I27" s="47">
        <f>SUM(I21:I26)</f>
        <v>0</v>
      </c>
    </row>
    <row r="28" spans="1:9" ht="27" customHeight="1" x14ac:dyDescent="0.2">
      <c r="A28" s="268" t="s">
        <v>371</v>
      </c>
      <c r="B28" s="268"/>
      <c r="C28" s="268"/>
      <c r="D28" s="268"/>
      <c r="E28" s="268"/>
      <c r="F28" s="268"/>
      <c r="G28" s="28">
        <v>20</v>
      </c>
      <c r="H28" s="46">
        <v>0</v>
      </c>
      <c r="I28" s="46">
        <v>0</v>
      </c>
    </row>
    <row r="29" spans="1:9" x14ac:dyDescent="0.2">
      <c r="A29" s="268" t="s">
        <v>372</v>
      </c>
      <c r="B29" s="268"/>
      <c r="C29" s="268"/>
      <c r="D29" s="268"/>
      <c r="E29" s="268"/>
      <c r="F29" s="268"/>
      <c r="G29" s="28">
        <v>21</v>
      </c>
      <c r="H29" s="46">
        <v>0</v>
      </c>
      <c r="I29" s="46">
        <v>0</v>
      </c>
    </row>
    <row r="30" spans="1:9" x14ac:dyDescent="0.2">
      <c r="A30" s="268" t="s">
        <v>373</v>
      </c>
      <c r="B30" s="268"/>
      <c r="C30" s="268"/>
      <c r="D30" s="268"/>
      <c r="E30" s="268"/>
      <c r="F30" s="268"/>
      <c r="G30" s="28">
        <v>22</v>
      </c>
      <c r="H30" s="46">
        <v>0</v>
      </c>
      <c r="I30" s="46">
        <v>0</v>
      </c>
    </row>
    <row r="31" spans="1:9" x14ac:dyDescent="0.2">
      <c r="A31" s="268" t="s">
        <v>374</v>
      </c>
      <c r="B31" s="268"/>
      <c r="C31" s="268"/>
      <c r="D31" s="268"/>
      <c r="E31" s="268"/>
      <c r="F31" s="268"/>
      <c r="G31" s="28">
        <v>23</v>
      </c>
      <c r="H31" s="46">
        <v>0</v>
      </c>
      <c r="I31" s="46">
        <v>0</v>
      </c>
    </row>
    <row r="32" spans="1:9" x14ac:dyDescent="0.2">
      <c r="A32" s="268" t="s">
        <v>375</v>
      </c>
      <c r="B32" s="268"/>
      <c r="C32" s="268"/>
      <c r="D32" s="268"/>
      <c r="E32" s="268"/>
      <c r="F32" s="268"/>
      <c r="G32" s="28">
        <v>24</v>
      </c>
      <c r="H32" s="46">
        <v>0</v>
      </c>
      <c r="I32" s="46">
        <v>0</v>
      </c>
    </row>
    <row r="33" spans="1:9" ht="25.9" customHeight="1" x14ac:dyDescent="0.2">
      <c r="A33" s="269" t="s">
        <v>376</v>
      </c>
      <c r="B33" s="269"/>
      <c r="C33" s="269"/>
      <c r="D33" s="269"/>
      <c r="E33" s="269"/>
      <c r="F33" s="269"/>
      <c r="G33" s="29">
        <v>25</v>
      </c>
      <c r="H33" s="47">
        <f>SUM(H28:H32)</f>
        <v>0</v>
      </c>
      <c r="I33" s="47">
        <f>SUM(I28:I32)</f>
        <v>0</v>
      </c>
    </row>
    <row r="34" spans="1:9" ht="28.15" customHeight="1" x14ac:dyDescent="0.2">
      <c r="A34" s="274" t="s">
        <v>377</v>
      </c>
      <c r="B34" s="274"/>
      <c r="C34" s="274"/>
      <c r="D34" s="274"/>
      <c r="E34" s="274"/>
      <c r="F34" s="274"/>
      <c r="G34" s="30">
        <v>26</v>
      </c>
      <c r="H34" s="48">
        <f>H27+H33</f>
        <v>0</v>
      </c>
      <c r="I34" s="48">
        <f>I27+I33</f>
        <v>0</v>
      </c>
    </row>
    <row r="35" spans="1:9" x14ac:dyDescent="0.2">
      <c r="A35" s="271" t="s">
        <v>378</v>
      </c>
      <c r="B35" s="272"/>
      <c r="C35" s="272"/>
      <c r="D35" s="272"/>
      <c r="E35" s="272"/>
      <c r="F35" s="272"/>
      <c r="G35" s="272">
        <v>0</v>
      </c>
      <c r="H35" s="272"/>
      <c r="I35" s="273"/>
    </row>
    <row r="36" spans="1:9" x14ac:dyDescent="0.2">
      <c r="A36" s="270" t="s">
        <v>379</v>
      </c>
      <c r="B36" s="270"/>
      <c r="C36" s="270"/>
      <c r="D36" s="270"/>
      <c r="E36" s="270"/>
      <c r="F36" s="270"/>
      <c r="G36" s="27">
        <v>27</v>
      </c>
      <c r="H36" s="45">
        <v>0</v>
      </c>
      <c r="I36" s="45">
        <v>0</v>
      </c>
    </row>
    <row r="37" spans="1:9" ht="25.15" customHeight="1" x14ac:dyDescent="0.2">
      <c r="A37" s="267" t="s">
        <v>380</v>
      </c>
      <c r="B37" s="267"/>
      <c r="C37" s="267"/>
      <c r="D37" s="267"/>
      <c r="E37" s="267"/>
      <c r="F37" s="267"/>
      <c r="G37" s="28">
        <v>28</v>
      </c>
      <c r="H37" s="46">
        <v>0</v>
      </c>
      <c r="I37" s="46">
        <v>0</v>
      </c>
    </row>
    <row r="38" spans="1:9" x14ac:dyDescent="0.2">
      <c r="A38" s="267" t="s">
        <v>381</v>
      </c>
      <c r="B38" s="267"/>
      <c r="C38" s="267"/>
      <c r="D38" s="267"/>
      <c r="E38" s="267"/>
      <c r="F38" s="267"/>
      <c r="G38" s="28">
        <v>29</v>
      </c>
      <c r="H38" s="46">
        <v>0</v>
      </c>
      <c r="I38" s="46">
        <v>0</v>
      </c>
    </row>
    <row r="39" spans="1:9" x14ac:dyDescent="0.2">
      <c r="A39" s="267" t="s">
        <v>382</v>
      </c>
      <c r="B39" s="267"/>
      <c r="C39" s="267"/>
      <c r="D39" s="267"/>
      <c r="E39" s="267"/>
      <c r="F39" s="267"/>
      <c r="G39" s="28">
        <v>30</v>
      </c>
      <c r="H39" s="46">
        <v>0</v>
      </c>
      <c r="I39" s="46">
        <v>0</v>
      </c>
    </row>
    <row r="40" spans="1:9" ht="25.9" customHeight="1" x14ac:dyDescent="0.2">
      <c r="A40" s="269" t="s">
        <v>383</v>
      </c>
      <c r="B40" s="269"/>
      <c r="C40" s="269"/>
      <c r="D40" s="269"/>
      <c r="E40" s="269"/>
      <c r="F40" s="269"/>
      <c r="G40" s="29">
        <v>31</v>
      </c>
      <c r="H40" s="47">
        <f>H39+H38+H37+H36</f>
        <v>0</v>
      </c>
      <c r="I40" s="47">
        <f>I39+I38+I37+I36</f>
        <v>0</v>
      </c>
    </row>
    <row r="41" spans="1:9" ht="24.6" customHeight="1" x14ac:dyDescent="0.2">
      <c r="A41" s="267" t="s">
        <v>384</v>
      </c>
      <c r="B41" s="267"/>
      <c r="C41" s="267"/>
      <c r="D41" s="267"/>
      <c r="E41" s="267"/>
      <c r="F41" s="267"/>
      <c r="G41" s="28">
        <v>32</v>
      </c>
      <c r="H41" s="46">
        <v>0</v>
      </c>
      <c r="I41" s="46">
        <v>0</v>
      </c>
    </row>
    <row r="42" spans="1:9" x14ac:dyDescent="0.2">
      <c r="A42" s="267" t="s">
        <v>385</v>
      </c>
      <c r="B42" s="267"/>
      <c r="C42" s="267"/>
      <c r="D42" s="267"/>
      <c r="E42" s="267"/>
      <c r="F42" s="267"/>
      <c r="G42" s="28">
        <v>33</v>
      </c>
      <c r="H42" s="46">
        <v>0</v>
      </c>
      <c r="I42" s="46">
        <v>0</v>
      </c>
    </row>
    <row r="43" spans="1:9" x14ac:dyDescent="0.2">
      <c r="A43" s="267" t="s">
        <v>386</v>
      </c>
      <c r="B43" s="267"/>
      <c r="C43" s="267"/>
      <c r="D43" s="267"/>
      <c r="E43" s="267"/>
      <c r="F43" s="267"/>
      <c r="G43" s="28">
        <v>34</v>
      </c>
      <c r="H43" s="46">
        <v>0</v>
      </c>
      <c r="I43" s="46">
        <v>0</v>
      </c>
    </row>
    <row r="44" spans="1:9" ht="21" customHeight="1" x14ac:dyDescent="0.2">
      <c r="A44" s="267" t="s">
        <v>387</v>
      </c>
      <c r="B44" s="267"/>
      <c r="C44" s="267"/>
      <c r="D44" s="267"/>
      <c r="E44" s="267"/>
      <c r="F44" s="267"/>
      <c r="G44" s="28">
        <v>35</v>
      </c>
      <c r="H44" s="46">
        <v>0</v>
      </c>
      <c r="I44" s="46">
        <v>0</v>
      </c>
    </row>
    <row r="45" spans="1:9" x14ac:dyDescent="0.2">
      <c r="A45" s="267" t="s">
        <v>388</v>
      </c>
      <c r="B45" s="267"/>
      <c r="C45" s="267"/>
      <c r="D45" s="267"/>
      <c r="E45" s="267"/>
      <c r="F45" s="267"/>
      <c r="G45" s="28">
        <v>36</v>
      </c>
      <c r="H45" s="46">
        <v>0</v>
      </c>
      <c r="I45" s="46">
        <v>0</v>
      </c>
    </row>
    <row r="46" spans="1:9" ht="22.9" customHeight="1" x14ac:dyDescent="0.2">
      <c r="A46" s="269" t="s">
        <v>389</v>
      </c>
      <c r="B46" s="269"/>
      <c r="C46" s="269"/>
      <c r="D46" s="269"/>
      <c r="E46" s="269"/>
      <c r="F46" s="269"/>
      <c r="G46" s="29">
        <v>37</v>
      </c>
      <c r="H46" s="47">
        <f>H45+H44+H43+H42+H41</f>
        <v>0</v>
      </c>
      <c r="I46" s="47">
        <f>I45+I44+I43+I42+I41</f>
        <v>0</v>
      </c>
    </row>
    <row r="47" spans="1:9" ht="25.9" customHeight="1" x14ac:dyDescent="0.2">
      <c r="A47" s="278" t="s">
        <v>390</v>
      </c>
      <c r="B47" s="278"/>
      <c r="C47" s="278"/>
      <c r="D47" s="278"/>
      <c r="E47" s="278"/>
      <c r="F47" s="278"/>
      <c r="G47" s="29">
        <v>38</v>
      </c>
      <c r="H47" s="47">
        <f>H46+H40</f>
        <v>0</v>
      </c>
      <c r="I47" s="47">
        <f>I46+I40</f>
        <v>0</v>
      </c>
    </row>
    <row r="48" spans="1:9" ht="22.15" customHeight="1" x14ac:dyDescent="0.2">
      <c r="A48" s="268" t="s">
        <v>391</v>
      </c>
      <c r="B48" s="268"/>
      <c r="C48" s="268"/>
      <c r="D48" s="268"/>
      <c r="E48" s="268"/>
      <c r="F48" s="268"/>
      <c r="G48" s="28">
        <v>39</v>
      </c>
      <c r="H48" s="46">
        <v>0</v>
      </c>
      <c r="I48" s="46">
        <v>0</v>
      </c>
    </row>
    <row r="49" spans="1:9" ht="25.9" customHeight="1" x14ac:dyDescent="0.2">
      <c r="A49" s="278" t="s">
        <v>392</v>
      </c>
      <c r="B49" s="278"/>
      <c r="C49" s="278"/>
      <c r="D49" s="278"/>
      <c r="E49" s="278"/>
      <c r="F49" s="278"/>
      <c r="G49" s="29">
        <v>40</v>
      </c>
      <c r="H49" s="47">
        <f>H19+H34+H47+H48</f>
        <v>0</v>
      </c>
      <c r="I49" s="47">
        <f>I19+I34+I47+I48</f>
        <v>0</v>
      </c>
    </row>
    <row r="50" spans="1:9" ht="25.15" customHeight="1" x14ac:dyDescent="0.2">
      <c r="A50" s="279" t="s">
        <v>393</v>
      </c>
      <c r="B50" s="279"/>
      <c r="C50" s="279"/>
      <c r="D50" s="279"/>
      <c r="E50" s="279"/>
      <c r="F50" s="279"/>
      <c r="G50" s="28">
        <v>41</v>
      </c>
      <c r="H50" s="46">
        <v>0</v>
      </c>
      <c r="I50" s="46">
        <v>0</v>
      </c>
    </row>
    <row r="51" spans="1:9" ht="31.9" customHeight="1" x14ac:dyDescent="0.2">
      <c r="A51" s="274" t="s">
        <v>394</v>
      </c>
      <c r="B51" s="274"/>
      <c r="C51" s="274"/>
      <c r="D51" s="274"/>
      <c r="E51" s="274"/>
      <c r="F51" s="274"/>
      <c r="G51" s="30">
        <v>42</v>
      </c>
      <c r="H51" s="48">
        <f>H50+H49</f>
        <v>0</v>
      </c>
      <c r="I51" s="48">
        <f>I50+I49</f>
        <v>0</v>
      </c>
    </row>
  </sheetData>
  <sheetProtection algorithmName="SHA-512" hashValue="gcLQziT4bSCOLfutP0BzEb/MBNMthqHMa180Q8V1OKUWCjaO/4tpaSQljMB3b7WN0KlHovpn0129NViBpZxm/g==" saltValue="GRnQmtbXFX/9qBO8nt8TMQ==" spinCount="100000" sheet="1" objects="1" scenarios="1"/>
  <mergeCells count="51">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 ref="A18:F18"/>
    <mergeCell ref="A19:F19"/>
    <mergeCell ref="A20:I20"/>
    <mergeCell ref="A21:F21"/>
    <mergeCell ref="A22:F22"/>
    <mergeCell ref="A7:I7"/>
    <mergeCell ref="A8:F8"/>
    <mergeCell ref="A9:F9"/>
    <mergeCell ref="A10:F10"/>
    <mergeCell ref="A11:F11"/>
    <mergeCell ref="A38:F38"/>
    <mergeCell ref="A39:F39"/>
    <mergeCell ref="A24:F24"/>
    <mergeCell ref="A25:F25"/>
    <mergeCell ref="A26:F26"/>
    <mergeCell ref="A27:F27"/>
    <mergeCell ref="A35:I35"/>
    <mergeCell ref="A33:F33"/>
    <mergeCell ref="A34:F34"/>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s>
  <dataValidations count="6">
    <dataValidation type="whole" operator="greaterThanOrEqual" allowBlank="1" showInputMessage="1" showErrorMessage="1" errorTitle="Incorrect entry" error="You can enter only positive whole numbers."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xr:uid="{00000000-0002-0000-0400-000000000000}">
      <formula1>0</formula1>
    </dataValidation>
    <dataValidation type="whole" operator="notEqual" allowBlank="1" showInputMessage="1" showErrorMessage="1" errorTitle="Incorrect entry" error="You can enter only whole numbers."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xr:uid="{00000000-0002-0000-0400-000001000000}">
      <formula1>9999999998</formula1>
    </dataValidation>
    <dataValidation type="whole" operator="notEqual" allowBlank="1" showInputMessage="1" showErrorMessage="1" errorTitle="Incorrect entry" error="You can enter only positive whole numbers."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xr:uid="{00000000-0002-0000-0400-000002000000}">
      <formula1>9999999999</formula1>
    </dataValidation>
    <dataValidation type="whole" operator="notEqual" allowBlank="1" showInputMessage="1" showErrorMessage="1" errorTitle="Incorrect entry" error="You can enter only whole numbers" sqref="H15:I16 H18:I19 H31:I31 H34:I34 H47:I49" xr:uid="{00000000-0002-0000-0400-000003000000}">
      <formula1>999999999999</formula1>
    </dataValidation>
    <dataValidation type="whole" operator="lessThanOrEqual" allowBlank="1" showInputMessage="1" showErrorMessage="1" errorTitle="Incorrect entry" error="You can enter only negative whole numbers or a zero" sqref="H12:I14 H17:I17 H28:I30 H32:I33 H41:I46" xr:uid="{00000000-0002-0000-0400-000004000000}">
      <formula1>0</formula1>
    </dataValidation>
    <dataValidation type="whole" operator="greaterThanOrEqual" allowBlank="1" showInputMessage="1" showErrorMessage="1" errorTitle="Incorrect entry" error="You can enter only positive whole numbers" sqref="H8:I11 H21:I27 H36:I40 H50:I51" xr:uid="{00000000-0002-0000-0400-000005000000}">
      <formula1>0</formula1>
    </dataValidation>
  </dataValidations>
  <pageMargins left="0.71" right="0.22" top="1" bottom="1" header="0.5" footer="0.5"/>
  <pageSetup paperSize="9" scale="87"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61"/>
  <sheetViews>
    <sheetView zoomScaleNormal="100" zoomScaleSheetLayoutView="80" workbookViewId="0">
      <selection sqref="A1:W61"/>
    </sheetView>
  </sheetViews>
  <sheetFormatPr defaultRowHeight="12.75" x14ac:dyDescent="0.2"/>
  <cols>
    <col min="1" max="4" width="9.140625" style="1"/>
    <col min="5" max="5" width="10.140625" style="1" bestFit="1" customWidth="1"/>
    <col min="6" max="6" width="9.140625" style="1"/>
    <col min="7" max="7" width="10.140625" style="1" bestFit="1" customWidth="1"/>
    <col min="8" max="23" width="15" style="34" customWidth="1"/>
    <col min="24" max="26" width="15" style="1" customWidth="1"/>
    <col min="27" max="259" width="9.140625" style="1"/>
    <col min="260" max="260" width="10.140625" style="1" bestFit="1" customWidth="1"/>
    <col min="261" max="264" width="9.140625" style="1"/>
    <col min="265" max="266" width="9.85546875" style="1" bestFit="1" customWidth="1"/>
    <col min="267" max="515" width="9.140625" style="1"/>
    <col min="516" max="516" width="10.140625" style="1" bestFit="1" customWidth="1"/>
    <col min="517" max="520" width="9.140625" style="1"/>
    <col min="521" max="522" width="9.85546875" style="1" bestFit="1" customWidth="1"/>
    <col min="523" max="771" width="9.140625" style="1"/>
    <col min="772" max="772" width="10.140625" style="1" bestFit="1" customWidth="1"/>
    <col min="773" max="776" width="9.140625" style="1"/>
    <col min="777" max="778" width="9.85546875" style="1" bestFit="1" customWidth="1"/>
    <col min="779" max="1027" width="9.140625" style="1"/>
    <col min="1028" max="1028" width="10.140625" style="1" bestFit="1" customWidth="1"/>
    <col min="1029" max="1032" width="9.140625" style="1"/>
    <col min="1033" max="1034" width="9.85546875" style="1" bestFit="1" customWidth="1"/>
    <col min="1035" max="1283" width="9.140625" style="1"/>
    <col min="1284" max="1284" width="10.140625" style="1" bestFit="1" customWidth="1"/>
    <col min="1285" max="1288" width="9.140625" style="1"/>
    <col min="1289" max="1290" width="9.85546875" style="1" bestFit="1" customWidth="1"/>
    <col min="1291" max="1539" width="9.140625" style="1"/>
    <col min="1540" max="1540" width="10.140625" style="1" bestFit="1" customWidth="1"/>
    <col min="1541" max="1544" width="9.140625" style="1"/>
    <col min="1545" max="1546" width="9.85546875" style="1" bestFit="1" customWidth="1"/>
    <col min="1547" max="1795" width="9.140625" style="1"/>
    <col min="1796" max="1796" width="10.140625" style="1" bestFit="1" customWidth="1"/>
    <col min="1797" max="1800" width="9.140625" style="1"/>
    <col min="1801" max="1802" width="9.85546875" style="1" bestFit="1" customWidth="1"/>
    <col min="1803" max="2051" width="9.140625" style="1"/>
    <col min="2052" max="2052" width="10.140625" style="1" bestFit="1" customWidth="1"/>
    <col min="2053" max="2056" width="9.140625" style="1"/>
    <col min="2057" max="2058" width="9.85546875" style="1" bestFit="1" customWidth="1"/>
    <col min="2059" max="2307" width="9.140625" style="1"/>
    <col min="2308" max="2308" width="10.140625" style="1" bestFit="1" customWidth="1"/>
    <col min="2309" max="2312" width="9.140625" style="1"/>
    <col min="2313" max="2314" width="9.85546875" style="1" bestFit="1" customWidth="1"/>
    <col min="2315" max="2563" width="9.140625" style="1"/>
    <col min="2564" max="2564" width="10.140625" style="1" bestFit="1" customWidth="1"/>
    <col min="2565" max="2568" width="9.140625" style="1"/>
    <col min="2569" max="2570" width="9.85546875" style="1" bestFit="1" customWidth="1"/>
    <col min="2571" max="2819" width="9.140625" style="1"/>
    <col min="2820" max="2820" width="10.140625" style="1" bestFit="1" customWidth="1"/>
    <col min="2821" max="2824" width="9.140625" style="1"/>
    <col min="2825" max="2826" width="9.85546875" style="1" bestFit="1" customWidth="1"/>
    <col min="2827" max="3075" width="9.140625" style="1"/>
    <col min="3076" max="3076" width="10.140625" style="1" bestFit="1" customWidth="1"/>
    <col min="3077" max="3080" width="9.140625" style="1"/>
    <col min="3081" max="3082" width="9.85546875" style="1" bestFit="1" customWidth="1"/>
    <col min="3083" max="3331" width="9.140625" style="1"/>
    <col min="3332" max="3332" width="10.140625" style="1" bestFit="1" customWidth="1"/>
    <col min="3333" max="3336" width="9.140625" style="1"/>
    <col min="3337" max="3338" width="9.85546875" style="1" bestFit="1" customWidth="1"/>
    <col min="3339" max="3587" width="9.140625" style="1"/>
    <col min="3588" max="3588" width="10.140625" style="1" bestFit="1" customWidth="1"/>
    <col min="3589" max="3592" width="9.140625" style="1"/>
    <col min="3593" max="3594" width="9.85546875" style="1" bestFit="1" customWidth="1"/>
    <col min="3595" max="3843" width="9.140625" style="1"/>
    <col min="3844" max="3844" width="10.140625" style="1" bestFit="1" customWidth="1"/>
    <col min="3845" max="3848" width="9.140625" style="1"/>
    <col min="3849" max="3850" width="9.85546875" style="1" bestFit="1" customWidth="1"/>
    <col min="3851" max="4099" width="9.140625" style="1"/>
    <col min="4100" max="4100" width="10.140625" style="1" bestFit="1" customWidth="1"/>
    <col min="4101" max="4104" width="9.140625" style="1"/>
    <col min="4105" max="4106" width="9.85546875" style="1" bestFit="1" customWidth="1"/>
    <col min="4107" max="4355" width="9.140625" style="1"/>
    <col min="4356" max="4356" width="10.140625" style="1" bestFit="1" customWidth="1"/>
    <col min="4357" max="4360" width="9.140625" style="1"/>
    <col min="4361" max="4362" width="9.85546875" style="1" bestFit="1" customWidth="1"/>
    <col min="4363" max="4611" width="9.140625" style="1"/>
    <col min="4612" max="4612" width="10.140625" style="1" bestFit="1" customWidth="1"/>
    <col min="4613" max="4616" width="9.140625" style="1"/>
    <col min="4617" max="4618" width="9.85546875" style="1" bestFit="1" customWidth="1"/>
    <col min="4619" max="4867" width="9.140625" style="1"/>
    <col min="4868" max="4868" width="10.140625" style="1" bestFit="1" customWidth="1"/>
    <col min="4869" max="4872" width="9.140625" style="1"/>
    <col min="4873" max="4874" width="9.85546875" style="1" bestFit="1" customWidth="1"/>
    <col min="4875" max="5123" width="9.140625" style="1"/>
    <col min="5124" max="5124" width="10.140625" style="1" bestFit="1" customWidth="1"/>
    <col min="5125" max="5128" width="9.140625" style="1"/>
    <col min="5129" max="5130" width="9.85546875" style="1" bestFit="1" customWidth="1"/>
    <col min="5131" max="5379" width="9.140625" style="1"/>
    <col min="5380" max="5380" width="10.140625" style="1" bestFit="1" customWidth="1"/>
    <col min="5381" max="5384" width="9.140625" style="1"/>
    <col min="5385" max="5386" width="9.85546875" style="1" bestFit="1" customWidth="1"/>
    <col min="5387" max="5635" width="9.140625" style="1"/>
    <col min="5636" max="5636" width="10.140625" style="1" bestFit="1" customWidth="1"/>
    <col min="5637" max="5640" width="9.140625" style="1"/>
    <col min="5641" max="5642" width="9.85546875" style="1" bestFit="1" customWidth="1"/>
    <col min="5643" max="5891" width="9.140625" style="1"/>
    <col min="5892" max="5892" width="10.140625" style="1" bestFit="1" customWidth="1"/>
    <col min="5893" max="5896" width="9.140625" style="1"/>
    <col min="5897" max="5898" width="9.85546875" style="1" bestFit="1" customWidth="1"/>
    <col min="5899" max="6147" width="9.140625" style="1"/>
    <col min="6148" max="6148" width="10.140625" style="1" bestFit="1" customWidth="1"/>
    <col min="6149" max="6152" width="9.140625" style="1"/>
    <col min="6153" max="6154" width="9.85546875" style="1" bestFit="1" customWidth="1"/>
    <col min="6155" max="6403" width="9.140625" style="1"/>
    <col min="6404" max="6404" width="10.140625" style="1" bestFit="1" customWidth="1"/>
    <col min="6405" max="6408" width="9.140625" style="1"/>
    <col min="6409" max="6410" width="9.85546875" style="1" bestFit="1" customWidth="1"/>
    <col min="6411" max="6659" width="9.140625" style="1"/>
    <col min="6660" max="6660" width="10.140625" style="1" bestFit="1" customWidth="1"/>
    <col min="6661" max="6664" width="9.140625" style="1"/>
    <col min="6665" max="6666" width="9.85546875" style="1" bestFit="1" customWidth="1"/>
    <col min="6667" max="6915" width="9.140625" style="1"/>
    <col min="6916" max="6916" width="10.140625" style="1" bestFit="1" customWidth="1"/>
    <col min="6917" max="6920" width="9.140625" style="1"/>
    <col min="6921" max="6922" width="9.85546875" style="1" bestFit="1" customWidth="1"/>
    <col min="6923" max="7171" width="9.140625" style="1"/>
    <col min="7172" max="7172" width="10.140625" style="1" bestFit="1" customWidth="1"/>
    <col min="7173" max="7176" width="9.140625" style="1"/>
    <col min="7177" max="7178" width="9.85546875" style="1" bestFit="1" customWidth="1"/>
    <col min="7179" max="7427" width="9.140625" style="1"/>
    <col min="7428" max="7428" width="10.140625" style="1" bestFit="1" customWidth="1"/>
    <col min="7429" max="7432" width="9.140625" style="1"/>
    <col min="7433" max="7434" width="9.85546875" style="1" bestFit="1" customWidth="1"/>
    <col min="7435" max="7683" width="9.140625" style="1"/>
    <col min="7684" max="7684" width="10.140625" style="1" bestFit="1" customWidth="1"/>
    <col min="7685" max="7688" width="9.140625" style="1"/>
    <col min="7689" max="7690" width="9.85546875" style="1" bestFit="1" customWidth="1"/>
    <col min="7691" max="7939" width="9.140625" style="1"/>
    <col min="7940" max="7940" width="10.140625" style="1" bestFit="1" customWidth="1"/>
    <col min="7941" max="7944" width="9.140625" style="1"/>
    <col min="7945" max="7946" width="9.85546875" style="1" bestFit="1" customWidth="1"/>
    <col min="7947" max="8195" width="9.140625" style="1"/>
    <col min="8196" max="8196" width="10.140625" style="1" bestFit="1" customWidth="1"/>
    <col min="8197" max="8200" width="9.140625" style="1"/>
    <col min="8201" max="8202" width="9.85546875" style="1" bestFit="1" customWidth="1"/>
    <col min="8203" max="8451" width="9.140625" style="1"/>
    <col min="8452" max="8452" width="10.140625" style="1" bestFit="1" customWidth="1"/>
    <col min="8453" max="8456" width="9.140625" style="1"/>
    <col min="8457" max="8458" width="9.85546875" style="1" bestFit="1" customWidth="1"/>
    <col min="8459" max="8707" width="9.140625" style="1"/>
    <col min="8708" max="8708" width="10.140625" style="1" bestFit="1" customWidth="1"/>
    <col min="8709" max="8712" width="9.140625" style="1"/>
    <col min="8713" max="8714" width="9.85546875" style="1" bestFit="1" customWidth="1"/>
    <col min="8715" max="8963" width="9.140625" style="1"/>
    <col min="8964" max="8964" width="10.140625" style="1" bestFit="1" customWidth="1"/>
    <col min="8965" max="8968" width="9.140625" style="1"/>
    <col min="8969" max="8970" width="9.85546875" style="1" bestFit="1" customWidth="1"/>
    <col min="8971" max="9219" width="9.140625" style="1"/>
    <col min="9220" max="9220" width="10.140625" style="1" bestFit="1" customWidth="1"/>
    <col min="9221" max="9224" width="9.140625" style="1"/>
    <col min="9225" max="9226" width="9.85546875" style="1" bestFit="1" customWidth="1"/>
    <col min="9227" max="9475" width="9.140625" style="1"/>
    <col min="9476" max="9476" width="10.140625" style="1" bestFit="1" customWidth="1"/>
    <col min="9477" max="9480" width="9.140625" style="1"/>
    <col min="9481" max="9482" width="9.85546875" style="1" bestFit="1" customWidth="1"/>
    <col min="9483" max="9731" width="9.140625" style="1"/>
    <col min="9732" max="9732" width="10.140625" style="1" bestFit="1" customWidth="1"/>
    <col min="9733" max="9736" width="9.140625" style="1"/>
    <col min="9737" max="9738" width="9.85546875" style="1" bestFit="1" customWidth="1"/>
    <col min="9739" max="9987" width="9.140625" style="1"/>
    <col min="9988" max="9988" width="10.140625" style="1" bestFit="1" customWidth="1"/>
    <col min="9989" max="9992" width="9.140625" style="1"/>
    <col min="9993" max="9994" width="9.85546875" style="1" bestFit="1" customWidth="1"/>
    <col min="9995" max="10243" width="9.140625" style="1"/>
    <col min="10244" max="10244" width="10.140625" style="1" bestFit="1" customWidth="1"/>
    <col min="10245" max="10248" width="9.140625" style="1"/>
    <col min="10249" max="10250" width="9.85546875" style="1" bestFit="1" customWidth="1"/>
    <col min="10251" max="10499" width="9.140625" style="1"/>
    <col min="10500" max="10500" width="10.140625" style="1" bestFit="1" customWidth="1"/>
    <col min="10501" max="10504" width="9.140625" style="1"/>
    <col min="10505" max="10506" width="9.85546875" style="1" bestFit="1" customWidth="1"/>
    <col min="10507" max="10755" width="9.140625" style="1"/>
    <col min="10756" max="10756" width="10.140625" style="1" bestFit="1" customWidth="1"/>
    <col min="10757" max="10760" width="9.140625" style="1"/>
    <col min="10761" max="10762" width="9.85546875" style="1" bestFit="1" customWidth="1"/>
    <col min="10763" max="11011" width="9.140625" style="1"/>
    <col min="11012" max="11012" width="10.140625" style="1" bestFit="1" customWidth="1"/>
    <col min="11013" max="11016" width="9.140625" style="1"/>
    <col min="11017" max="11018" width="9.85546875" style="1" bestFit="1" customWidth="1"/>
    <col min="11019" max="11267" width="9.140625" style="1"/>
    <col min="11268" max="11268" width="10.140625" style="1" bestFit="1" customWidth="1"/>
    <col min="11269" max="11272" width="9.140625" style="1"/>
    <col min="11273" max="11274" width="9.85546875" style="1" bestFit="1" customWidth="1"/>
    <col min="11275" max="11523" width="9.140625" style="1"/>
    <col min="11524" max="11524" width="10.140625" style="1" bestFit="1" customWidth="1"/>
    <col min="11525" max="11528" width="9.140625" style="1"/>
    <col min="11529" max="11530" width="9.85546875" style="1" bestFit="1" customWidth="1"/>
    <col min="11531" max="11779" width="9.140625" style="1"/>
    <col min="11780" max="11780" width="10.140625" style="1" bestFit="1" customWidth="1"/>
    <col min="11781" max="11784" width="9.140625" style="1"/>
    <col min="11785" max="11786" width="9.85546875" style="1" bestFit="1" customWidth="1"/>
    <col min="11787" max="12035" width="9.140625" style="1"/>
    <col min="12036" max="12036" width="10.140625" style="1" bestFit="1" customWidth="1"/>
    <col min="12037" max="12040" width="9.140625" style="1"/>
    <col min="12041" max="12042" width="9.85546875" style="1" bestFit="1" customWidth="1"/>
    <col min="12043" max="12291" width="9.140625" style="1"/>
    <col min="12292" max="12292" width="10.140625" style="1" bestFit="1" customWidth="1"/>
    <col min="12293" max="12296" width="9.140625" style="1"/>
    <col min="12297" max="12298" width="9.85546875" style="1" bestFit="1" customWidth="1"/>
    <col min="12299" max="12547" width="9.140625" style="1"/>
    <col min="12548" max="12548" width="10.140625" style="1" bestFit="1" customWidth="1"/>
    <col min="12549" max="12552" width="9.140625" style="1"/>
    <col min="12553" max="12554" width="9.85546875" style="1" bestFit="1" customWidth="1"/>
    <col min="12555" max="12803" width="9.140625" style="1"/>
    <col min="12804" max="12804" width="10.140625" style="1" bestFit="1" customWidth="1"/>
    <col min="12805" max="12808" width="9.140625" style="1"/>
    <col min="12809" max="12810" width="9.85546875" style="1" bestFit="1" customWidth="1"/>
    <col min="12811" max="13059" width="9.140625" style="1"/>
    <col min="13060" max="13060" width="10.140625" style="1" bestFit="1" customWidth="1"/>
    <col min="13061" max="13064" width="9.140625" style="1"/>
    <col min="13065" max="13066" width="9.85546875" style="1" bestFit="1" customWidth="1"/>
    <col min="13067" max="13315" width="9.140625" style="1"/>
    <col min="13316" max="13316" width="10.140625" style="1" bestFit="1" customWidth="1"/>
    <col min="13317" max="13320" width="9.140625" style="1"/>
    <col min="13321" max="13322" width="9.85546875" style="1" bestFit="1" customWidth="1"/>
    <col min="13323" max="13571" width="9.140625" style="1"/>
    <col min="13572" max="13572" width="10.140625" style="1" bestFit="1" customWidth="1"/>
    <col min="13573" max="13576" width="9.140625" style="1"/>
    <col min="13577" max="13578" width="9.85546875" style="1" bestFit="1" customWidth="1"/>
    <col min="13579" max="13827" width="9.140625" style="1"/>
    <col min="13828" max="13828" width="10.140625" style="1" bestFit="1" customWidth="1"/>
    <col min="13829" max="13832" width="9.140625" style="1"/>
    <col min="13833" max="13834" width="9.85546875" style="1" bestFit="1" customWidth="1"/>
    <col min="13835" max="14083" width="9.140625" style="1"/>
    <col min="14084" max="14084" width="10.140625" style="1" bestFit="1" customWidth="1"/>
    <col min="14085" max="14088" width="9.140625" style="1"/>
    <col min="14089" max="14090" width="9.85546875" style="1" bestFit="1" customWidth="1"/>
    <col min="14091" max="14339" width="9.140625" style="1"/>
    <col min="14340" max="14340" width="10.140625" style="1" bestFit="1" customWidth="1"/>
    <col min="14341" max="14344" width="9.140625" style="1"/>
    <col min="14345" max="14346" width="9.85546875" style="1" bestFit="1" customWidth="1"/>
    <col min="14347" max="14595" width="9.140625" style="1"/>
    <col min="14596" max="14596" width="10.140625" style="1" bestFit="1" customWidth="1"/>
    <col min="14597" max="14600" width="9.140625" style="1"/>
    <col min="14601" max="14602" width="9.85546875" style="1" bestFit="1" customWidth="1"/>
    <col min="14603" max="14851" width="9.140625" style="1"/>
    <col min="14852" max="14852" width="10.140625" style="1" bestFit="1" customWidth="1"/>
    <col min="14853" max="14856" width="9.140625" style="1"/>
    <col min="14857" max="14858" width="9.85546875" style="1" bestFit="1" customWidth="1"/>
    <col min="14859" max="15107" width="9.140625" style="1"/>
    <col min="15108" max="15108" width="10.140625" style="1" bestFit="1" customWidth="1"/>
    <col min="15109" max="15112" width="9.140625" style="1"/>
    <col min="15113" max="15114" width="9.85546875" style="1" bestFit="1" customWidth="1"/>
    <col min="15115" max="15363" width="9.140625" style="1"/>
    <col min="15364" max="15364" width="10.140625" style="1" bestFit="1" customWidth="1"/>
    <col min="15365" max="15368" width="9.140625" style="1"/>
    <col min="15369" max="15370" width="9.85546875" style="1" bestFit="1" customWidth="1"/>
    <col min="15371" max="15619" width="9.140625" style="1"/>
    <col min="15620" max="15620" width="10.140625" style="1" bestFit="1" customWidth="1"/>
    <col min="15621" max="15624" width="9.140625" style="1"/>
    <col min="15625" max="15626" width="9.85546875" style="1" bestFit="1" customWidth="1"/>
    <col min="15627" max="15875" width="9.140625" style="1"/>
    <col min="15876" max="15876" width="10.140625" style="1" bestFit="1" customWidth="1"/>
    <col min="15877" max="15880" width="9.140625" style="1"/>
    <col min="15881" max="15882" width="9.85546875" style="1" bestFit="1" customWidth="1"/>
    <col min="15883" max="16131" width="9.140625" style="1"/>
    <col min="16132" max="16132" width="10.140625" style="1" bestFit="1" customWidth="1"/>
    <col min="16133" max="16136" width="9.140625" style="1"/>
    <col min="16137" max="16138" width="9.85546875" style="1" bestFit="1" customWidth="1"/>
    <col min="16139" max="16384" width="9.140625" style="1"/>
  </cols>
  <sheetData>
    <row r="1" spans="1:23" x14ac:dyDescent="0.2">
      <c r="A1" s="280" t="s">
        <v>395</v>
      </c>
      <c r="B1" s="281"/>
      <c r="C1" s="281"/>
      <c r="D1" s="281"/>
      <c r="E1" s="281"/>
      <c r="F1" s="281"/>
      <c r="G1" s="281"/>
      <c r="H1" s="281"/>
      <c r="I1" s="281"/>
      <c r="J1" s="281"/>
      <c r="K1" s="49"/>
    </row>
    <row r="2" spans="1:23" ht="15.75" x14ac:dyDescent="0.2">
      <c r="A2" s="2"/>
      <c r="B2" s="3"/>
      <c r="C2" s="282" t="s">
        <v>396</v>
      </c>
      <c r="D2" s="282"/>
      <c r="E2" s="10">
        <v>43831</v>
      </c>
      <c r="F2" s="4" t="s">
        <v>397</v>
      </c>
      <c r="G2" s="10">
        <v>44196</v>
      </c>
      <c r="H2" s="50"/>
      <c r="I2" s="50"/>
      <c r="J2" s="50"/>
      <c r="K2" s="49"/>
      <c r="V2" s="51" t="s">
        <v>398</v>
      </c>
    </row>
    <row r="3" spans="1:23" ht="13.5" customHeight="1" thickBot="1" x14ac:dyDescent="0.25">
      <c r="A3" s="285" t="s">
        <v>399</v>
      </c>
      <c r="B3" s="286"/>
      <c r="C3" s="286"/>
      <c r="D3" s="286"/>
      <c r="E3" s="286"/>
      <c r="F3" s="286"/>
      <c r="G3" s="289" t="s">
        <v>400</v>
      </c>
      <c r="H3" s="291" t="s">
        <v>401</v>
      </c>
      <c r="I3" s="291"/>
      <c r="J3" s="291"/>
      <c r="K3" s="291"/>
      <c r="L3" s="291"/>
      <c r="M3" s="291"/>
      <c r="N3" s="291"/>
      <c r="O3" s="291"/>
      <c r="P3" s="291"/>
      <c r="Q3" s="291"/>
      <c r="R3" s="291"/>
      <c r="S3" s="291"/>
      <c r="T3" s="291"/>
      <c r="U3" s="291"/>
      <c r="V3" s="291" t="s">
        <v>402</v>
      </c>
      <c r="W3" s="293" t="s">
        <v>403</v>
      </c>
    </row>
    <row r="4" spans="1:23" ht="57" thickBot="1" x14ac:dyDescent="0.25">
      <c r="A4" s="287"/>
      <c r="B4" s="288"/>
      <c r="C4" s="288"/>
      <c r="D4" s="288"/>
      <c r="E4" s="288"/>
      <c r="F4" s="288"/>
      <c r="G4" s="290"/>
      <c r="H4" s="52" t="s">
        <v>404</v>
      </c>
      <c r="I4" s="52" t="s">
        <v>405</v>
      </c>
      <c r="J4" s="52" t="s">
        <v>406</v>
      </c>
      <c r="K4" s="52" t="s">
        <v>407</v>
      </c>
      <c r="L4" s="52" t="s">
        <v>408</v>
      </c>
      <c r="M4" s="52" t="s">
        <v>409</v>
      </c>
      <c r="N4" s="52" t="s">
        <v>410</v>
      </c>
      <c r="O4" s="52" t="s">
        <v>411</v>
      </c>
      <c r="P4" s="52" t="s">
        <v>412</v>
      </c>
      <c r="Q4" s="52" t="s">
        <v>413</v>
      </c>
      <c r="R4" s="52" t="s">
        <v>414</v>
      </c>
      <c r="S4" s="52" t="s">
        <v>415</v>
      </c>
      <c r="T4" s="52" t="s">
        <v>416</v>
      </c>
      <c r="U4" s="52" t="s">
        <v>417</v>
      </c>
      <c r="V4" s="292"/>
      <c r="W4" s="294"/>
    </row>
    <row r="5" spans="1:23" ht="22.5" x14ac:dyDescent="0.2">
      <c r="A5" s="295">
        <v>1</v>
      </c>
      <c r="B5" s="296"/>
      <c r="C5" s="296"/>
      <c r="D5" s="296"/>
      <c r="E5" s="296"/>
      <c r="F5" s="296"/>
      <c r="G5" s="5">
        <v>2</v>
      </c>
      <c r="H5" s="53" t="s">
        <v>418</v>
      </c>
      <c r="I5" s="54" t="s">
        <v>419</v>
      </c>
      <c r="J5" s="53" t="s">
        <v>420</v>
      </c>
      <c r="K5" s="54" t="s">
        <v>421</v>
      </c>
      <c r="L5" s="53" t="s">
        <v>422</v>
      </c>
      <c r="M5" s="54" t="s">
        <v>423</v>
      </c>
      <c r="N5" s="53" t="s">
        <v>424</v>
      </c>
      <c r="O5" s="54" t="s">
        <v>425</v>
      </c>
      <c r="P5" s="53" t="s">
        <v>426</v>
      </c>
      <c r="Q5" s="54" t="s">
        <v>427</v>
      </c>
      <c r="R5" s="53" t="s">
        <v>428</v>
      </c>
      <c r="S5" s="54" t="s">
        <v>429</v>
      </c>
      <c r="T5" s="53" t="s">
        <v>430</v>
      </c>
      <c r="U5" s="53" t="s">
        <v>431</v>
      </c>
      <c r="V5" s="53" t="s">
        <v>432</v>
      </c>
      <c r="W5" s="55" t="s">
        <v>433</v>
      </c>
    </row>
    <row r="6" spans="1:23" x14ac:dyDescent="0.2">
      <c r="A6" s="297" t="s">
        <v>434</v>
      </c>
      <c r="B6" s="297"/>
      <c r="C6" s="297"/>
      <c r="D6" s="297"/>
      <c r="E6" s="297"/>
      <c r="F6" s="297"/>
      <c r="G6" s="297"/>
      <c r="H6" s="297"/>
      <c r="I6" s="297"/>
      <c r="J6" s="297"/>
      <c r="K6" s="297"/>
      <c r="L6" s="297"/>
      <c r="M6" s="297"/>
      <c r="N6" s="298"/>
      <c r="O6" s="298"/>
      <c r="P6" s="298"/>
      <c r="Q6" s="298"/>
      <c r="R6" s="298"/>
      <c r="S6" s="298"/>
      <c r="T6" s="298"/>
      <c r="U6" s="298"/>
      <c r="V6" s="298"/>
      <c r="W6" s="299"/>
    </row>
    <row r="7" spans="1:23" x14ac:dyDescent="0.2">
      <c r="A7" s="300" t="s">
        <v>435</v>
      </c>
      <c r="B7" s="300"/>
      <c r="C7" s="300"/>
      <c r="D7" s="300"/>
      <c r="E7" s="300"/>
      <c r="F7" s="300"/>
      <c r="G7" s="6">
        <v>1</v>
      </c>
      <c r="H7" s="56">
        <v>482507730</v>
      </c>
      <c r="I7" s="56">
        <v>234210922</v>
      </c>
      <c r="J7" s="56">
        <v>0</v>
      </c>
      <c r="K7" s="56">
        <v>0</v>
      </c>
      <c r="L7" s="56">
        <v>0</v>
      </c>
      <c r="M7" s="56">
        <v>0</v>
      </c>
      <c r="N7" s="56">
        <v>0</v>
      </c>
      <c r="O7" s="56">
        <v>0</v>
      </c>
      <c r="P7" s="56">
        <v>0</v>
      </c>
      <c r="Q7" s="56">
        <v>0</v>
      </c>
      <c r="R7" s="56">
        <v>0</v>
      </c>
      <c r="S7" s="56">
        <v>-54115871</v>
      </c>
      <c r="T7" s="56">
        <v>0</v>
      </c>
      <c r="U7" s="57">
        <f>H7+I7+J7+K7-L7+M7+N7+O7+P7+Q7+R7+S7+T7</f>
        <v>662602781</v>
      </c>
      <c r="V7" s="56">
        <v>0</v>
      </c>
      <c r="W7" s="57">
        <f>U7+V7</f>
        <v>662602781</v>
      </c>
    </row>
    <row r="8" spans="1:23" x14ac:dyDescent="0.2">
      <c r="A8" s="283" t="s">
        <v>436</v>
      </c>
      <c r="B8" s="283"/>
      <c r="C8" s="283"/>
      <c r="D8" s="283"/>
      <c r="E8" s="283"/>
      <c r="F8" s="283"/>
      <c r="G8" s="6">
        <v>2</v>
      </c>
      <c r="H8" s="56">
        <v>0</v>
      </c>
      <c r="I8" s="56">
        <v>0</v>
      </c>
      <c r="J8" s="56">
        <v>0</v>
      </c>
      <c r="K8" s="56">
        <v>0</v>
      </c>
      <c r="L8" s="56">
        <v>0</v>
      </c>
      <c r="M8" s="56">
        <v>0</v>
      </c>
      <c r="N8" s="56">
        <v>0</v>
      </c>
      <c r="O8" s="56">
        <v>0</v>
      </c>
      <c r="P8" s="56">
        <v>0</v>
      </c>
      <c r="Q8" s="56">
        <v>0</v>
      </c>
      <c r="R8" s="56">
        <v>0</v>
      </c>
      <c r="S8" s="56">
        <v>0</v>
      </c>
      <c r="T8" s="56">
        <v>0</v>
      </c>
      <c r="U8" s="57">
        <f t="shared" ref="U8:U9" si="0">H8+I8+J8+K8-L8+M8+N8+O8+P8+Q8+R8+S8+T8</f>
        <v>0</v>
      </c>
      <c r="V8" s="56">
        <v>0</v>
      </c>
      <c r="W8" s="57">
        <f t="shared" ref="W8:W9" si="1">U8+V8</f>
        <v>0</v>
      </c>
    </row>
    <row r="9" spans="1:23" x14ac:dyDescent="0.2">
      <c r="A9" s="283" t="s">
        <v>437</v>
      </c>
      <c r="B9" s="283"/>
      <c r="C9" s="283"/>
      <c r="D9" s="283"/>
      <c r="E9" s="283"/>
      <c r="F9" s="283"/>
      <c r="G9" s="6">
        <v>3</v>
      </c>
      <c r="H9" s="56">
        <v>0</v>
      </c>
      <c r="I9" s="56">
        <v>0</v>
      </c>
      <c r="J9" s="56">
        <v>0</v>
      </c>
      <c r="K9" s="56">
        <v>0</v>
      </c>
      <c r="L9" s="56">
        <v>0</v>
      </c>
      <c r="M9" s="56">
        <v>0</v>
      </c>
      <c r="N9" s="56">
        <v>0</v>
      </c>
      <c r="O9" s="56">
        <v>0</v>
      </c>
      <c r="P9" s="56">
        <v>0</v>
      </c>
      <c r="Q9" s="56">
        <v>0</v>
      </c>
      <c r="R9" s="56">
        <v>0</v>
      </c>
      <c r="S9" s="56">
        <v>0</v>
      </c>
      <c r="T9" s="56">
        <v>0</v>
      </c>
      <c r="U9" s="57">
        <f t="shared" si="0"/>
        <v>0</v>
      </c>
      <c r="V9" s="56">
        <v>0</v>
      </c>
      <c r="W9" s="57">
        <f t="shared" si="1"/>
        <v>0</v>
      </c>
    </row>
    <row r="10" spans="1:23" ht="24" customHeight="1" x14ac:dyDescent="0.2">
      <c r="A10" s="284" t="s">
        <v>438</v>
      </c>
      <c r="B10" s="284"/>
      <c r="C10" s="284"/>
      <c r="D10" s="284"/>
      <c r="E10" s="284"/>
      <c r="F10" s="284"/>
      <c r="G10" s="7">
        <v>4</v>
      </c>
      <c r="H10" s="57">
        <f>H7+H8+H9</f>
        <v>482507730</v>
      </c>
      <c r="I10" s="57">
        <f t="shared" ref="I10:W10" si="2">I7+I8+I9</f>
        <v>234210922</v>
      </c>
      <c r="J10" s="57">
        <f t="shared" si="2"/>
        <v>0</v>
      </c>
      <c r="K10" s="57">
        <f>K7+K8+K9</f>
        <v>0</v>
      </c>
      <c r="L10" s="57">
        <f t="shared" si="2"/>
        <v>0</v>
      </c>
      <c r="M10" s="57">
        <f t="shared" si="2"/>
        <v>0</v>
      </c>
      <c r="N10" s="57">
        <f t="shared" si="2"/>
        <v>0</v>
      </c>
      <c r="O10" s="57">
        <f t="shared" si="2"/>
        <v>0</v>
      </c>
      <c r="P10" s="57">
        <f t="shared" si="2"/>
        <v>0</v>
      </c>
      <c r="Q10" s="57">
        <f t="shared" si="2"/>
        <v>0</v>
      </c>
      <c r="R10" s="57">
        <f t="shared" si="2"/>
        <v>0</v>
      </c>
      <c r="S10" s="57">
        <f t="shared" si="2"/>
        <v>-54115871</v>
      </c>
      <c r="T10" s="57">
        <f t="shared" si="2"/>
        <v>0</v>
      </c>
      <c r="U10" s="57">
        <f t="shared" si="2"/>
        <v>662602781</v>
      </c>
      <c r="V10" s="57">
        <f t="shared" si="2"/>
        <v>0</v>
      </c>
      <c r="W10" s="57">
        <f t="shared" si="2"/>
        <v>662602781</v>
      </c>
    </row>
    <row r="11" spans="1:23" x14ac:dyDescent="0.2">
      <c r="A11" s="283" t="s">
        <v>439</v>
      </c>
      <c r="B11" s="283"/>
      <c r="C11" s="283"/>
      <c r="D11" s="283"/>
      <c r="E11" s="283"/>
      <c r="F11" s="283"/>
      <c r="G11" s="6">
        <v>5</v>
      </c>
      <c r="H11" s="58">
        <v>0</v>
      </c>
      <c r="I11" s="58">
        <v>0</v>
      </c>
      <c r="J11" s="58">
        <v>0</v>
      </c>
      <c r="K11" s="58">
        <v>0</v>
      </c>
      <c r="L11" s="58">
        <v>0</v>
      </c>
      <c r="M11" s="58">
        <v>0</v>
      </c>
      <c r="N11" s="58">
        <v>0</v>
      </c>
      <c r="O11" s="58">
        <v>0</v>
      </c>
      <c r="P11" s="58">
        <v>0</v>
      </c>
      <c r="Q11" s="58">
        <v>0</v>
      </c>
      <c r="R11" s="58">
        <v>0</v>
      </c>
      <c r="S11" s="58">
        <v>0</v>
      </c>
      <c r="T11" s="56">
        <v>-2087908</v>
      </c>
      <c r="U11" s="57">
        <f>H11+I11+J11+K11-L11+M11+N11+O11+P11+Q11+R11+S11+T11</f>
        <v>-2087908</v>
      </c>
      <c r="V11" s="56">
        <v>0</v>
      </c>
      <c r="W11" s="57">
        <f t="shared" ref="W11:W28" si="3">U11+V11</f>
        <v>-2087908</v>
      </c>
    </row>
    <row r="12" spans="1:23" x14ac:dyDescent="0.2">
      <c r="A12" s="283" t="s">
        <v>440</v>
      </c>
      <c r="B12" s="283"/>
      <c r="C12" s="283"/>
      <c r="D12" s="283"/>
      <c r="E12" s="283"/>
      <c r="F12" s="283"/>
      <c r="G12" s="6">
        <v>6</v>
      </c>
      <c r="H12" s="58">
        <v>0</v>
      </c>
      <c r="I12" s="58">
        <v>0</v>
      </c>
      <c r="J12" s="58">
        <v>0</v>
      </c>
      <c r="K12" s="58">
        <v>0</v>
      </c>
      <c r="L12" s="58">
        <v>0</v>
      </c>
      <c r="M12" s="58">
        <v>0</v>
      </c>
      <c r="N12" s="56">
        <v>0</v>
      </c>
      <c r="O12" s="58">
        <v>0</v>
      </c>
      <c r="P12" s="58">
        <v>0</v>
      </c>
      <c r="Q12" s="58">
        <v>0</v>
      </c>
      <c r="R12" s="58">
        <v>0</v>
      </c>
      <c r="S12" s="58">
        <v>0</v>
      </c>
      <c r="T12" s="58">
        <v>0</v>
      </c>
      <c r="U12" s="57">
        <f t="shared" ref="U12:U28" si="4">H12+I12+J12+K12-L12+M12+N12+O12+P12+Q12+R12+S12+T12</f>
        <v>0</v>
      </c>
      <c r="V12" s="56">
        <v>0</v>
      </c>
      <c r="W12" s="57">
        <f t="shared" si="3"/>
        <v>0</v>
      </c>
    </row>
    <row r="13" spans="1:23" ht="26.25" customHeight="1" x14ac:dyDescent="0.2">
      <c r="A13" s="283" t="s">
        <v>441</v>
      </c>
      <c r="B13" s="283"/>
      <c r="C13" s="283"/>
      <c r="D13" s="283"/>
      <c r="E13" s="283"/>
      <c r="F13" s="283"/>
      <c r="G13" s="6">
        <v>7</v>
      </c>
      <c r="H13" s="58">
        <v>0</v>
      </c>
      <c r="I13" s="58">
        <v>0</v>
      </c>
      <c r="J13" s="58">
        <v>0</v>
      </c>
      <c r="K13" s="58">
        <v>0</v>
      </c>
      <c r="L13" s="58">
        <v>0</v>
      </c>
      <c r="M13" s="58">
        <v>0</v>
      </c>
      <c r="N13" s="58">
        <v>0</v>
      </c>
      <c r="O13" s="56">
        <v>0</v>
      </c>
      <c r="P13" s="58">
        <v>0</v>
      </c>
      <c r="Q13" s="58">
        <v>0</v>
      </c>
      <c r="R13" s="58">
        <v>0</v>
      </c>
      <c r="S13" s="56">
        <v>0</v>
      </c>
      <c r="T13" s="56">
        <v>0</v>
      </c>
      <c r="U13" s="57">
        <f t="shared" si="4"/>
        <v>0</v>
      </c>
      <c r="V13" s="56">
        <v>0</v>
      </c>
      <c r="W13" s="57">
        <f t="shared" si="3"/>
        <v>0</v>
      </c>
    </row>
    <row r="14" spans="1:23" ht="29.25" customHeight="1" x14ac:dyDescent="0.2">
      <c r="A14" s="283" t="s">
        <v>442</v>
      </c>
      <c r="B14" s="283"/>
      <c r="C14" s="283"/>
      <c r="D14" s="283"/>
      <c r="E14" s="283"/>
      <c r="F14" s="283"/>
      <c r="G14" s="6">
        <v>8</v>
      </c>
      <c r="H14" s="58">
        <v>0</v>
      </c>
      <c r="I14" s="58">
        <v>0</v>
      </c>
      <c r="J14" s="58">
        <v>0</v>
      </c>
      <c r="K14" s="58">
        <v>0</v>
      </c>
      <c r="L14" s="58">
        <v>0</v>
      </c>
      <c r="M14" s="58">
        <v>0</v>
      </c>
      <c r="N14" s="58">
        <v>0</v>
      </c>
      <c r="O14" s="58">
        <v>0</v>
      </c>
      <c r="P14" s="56">
        <v>0</v>
      </c>
      <c r="Q14" s="58">
        <v>0</v>
      </c>
      <c r="R14" s="58">
        <v>0</v>
      </c>
      <c r="S14" s="56">
        <v>0</v>
      </c>
      <c r="T14" s="56">
        <v>0</v>
      </c>
      <c r="U14" s="57">
        <f t="shared" si="4"/>
        <v>0</v>
      </c>
      <c r="V14" s="56">
        <v>0</v>
      </c>
      <c r="W14" s="57">
        <f t="shared" si="3"/>
        <v>0</v>
      </c>
    </row>
    <row r="15" spans="1:23" x14ac:dyDescent="0.2">
      <c r="A15" s="283" t="s">
        <v>443</v>
      </c>
      <c r="B15" s="283"/>
      <c r="C15" s="283"/>
      <c r="D15" s="283"/>
      <c r="E15" s="283"/>
      <c r="F15" s="283"/>
      <c r="G15" s="6">
        <v>9</v>
      </c>
      <c r="H15" s="58">
        <v>0</v>
      </c>
      <c r="I15" s="58">
        <v>0</v>
      </c>
      <c r="J15" s="58">
        <v>0</v>
      </c>
      <c r="K15" s="58">
        <v>0</v>
      </c>
      <c r="L15" s="58">
        <v>0</v>
      </c>
      <c r="M15" s="58">
        <v>0</v>
      </c>
      <c r="N15" s="58">
        <v>0</v>
      </c>
      <c r="O15" s="58">
        <v>0</v>
      </c>
      <c r="P15" s="58">
        <v>0</v>
      </c>
      <c r="Q15" s="56">
        <v>0</v>
      </c>
      <c r="R15" s="58">
        <v>0</v>
      </c>
      <c r="S15" s="56">
        <v>0</v>
      </c>
      <c r="T15" s="56">
        <v>0</v>
      </c>
      <c r="U15" s="57">
        <f t="shared" si="4"/>
        <v>0</v>
      </c>
      <c r="V15" s="56">
        <v>0</v>
      </c>
      <c r="W15" s="57">
        <f t="shared" si="3"/>
        <v>0</v>
      </c>
    </row>
    <row r="16" spans="1:23" ht="28.5" customHeight="1" x14ac:dyDescent="0.2">
      <c r="A16" s="283" t="s">
        <v>444</v>
      </c>
      <c r="B16" s="283"/>
      <c r="C16" s="283"/>
      <c r="D16" s="283"/>
      <c r="E16" s="283"/>
      <c r="F16" s="283"/>
      <c r="G16" s="6">
        <v>10</v>
      </c>
      <c r="H16" s="58">
        <v>0</v>
      </c>
      <c r="I16" s="58">
        <v>0</v>
      </c>
      <c r="J16" s="58">
        <v>0</v>
      </c>
      <c r="K16" s="58">
        <v>0</v>
      </c>
      <c r="L16" s="58">
        <v>0</v>
      </c>
      <c r="M16" s="58">
        <v>0</v>
      </c>
      <c r="N16" s="58">
        <v>0</v>
      </c>
      <c r="O16" s="58">
        <v>0</v>
      </c>
      <c r="P16" s="58">
        <v>0</v>
      </c>
      <c r="Q16" s="58">
        <v>0</v>
      </c>
      <c r="R16" s="56">
        <v>0</v>
      </c>
      <c r="S16" s="56">
        <v>0</v>
      </c>
      <c r="T16" s="56">
        <v>0</v>
      </c>
      <c r="U16" s="57">
        <f t="shared" si="4"/>
        <v>0</v>
      </c>
      <c r="V16" s="56">
        <v>0</v>
      </c>
      <c r="W16" s="57">
        <f t="shared" si="3"/>
        <v>0</v>
      </c>
    </row>
    <row r="17" spans="1:23" ht="23.25" customHeight="1" x14ac:dyDescent="0.2">
      <c r="A17" s="283" t="s">
        <v>445</v>
      </c>
      <c r="B17" s="283"/>
      <c r="C17" s="283"/>
      <c r="D17" s="283"/>
      <c r="E17" s="283"/>
      <c r="F17" s="283"/>
      <c r="G17" s="6">
        <v>11</v>
      </c>
      <c r="H17" s="58">
        <v>0</v>
      </c>
      <c r="I17" s="58">
        <v>0</v>
      </c>
      <c r="J17" s="58">
        <v>0</v>
      </c>
      <c r="K17" s="58">
        <v>0</v>
      </c>
      <c r="L17" s="58">
        <v>0</v>
      </c>
      <c r="M17" s="58">
        <v>0</v>
      </c>
      <c r="N17" s="56">
        <v>0</v>
      </c>
      <c r="O17" s="56">
        <v>0</v>
      </c>
      <c r="P17" s="56">
        <v>0</v>
      </c>
      <c r="Q17" s="56">
        <v>0</v>
      </c>
      <c r="R17" s="56">
        <v>0</v>
      </c>
      <c r="S17" s="56">
        <v>0</v>
      </c>
      <c r="T17" s="56">
        <v>0</v>
      </c>
      <c r="U17" s="57">
        <f t="shared" si="4"/>
        <v>0</v>
      </c>
      <c r="V17" s="56">
        <v>0</v>
      </c>
      <c r="W17" s="57">
        <f t="shared" si="3"/>
        <v>0</v>
      </c>
    </row>
    <row r="18" spans="1:23" x14ac:dyDescent="0.2">
      <c r="A18" s="283" t="s">
        <v>446</v>
      </c>
      <c r="B18" s="283"/>
      <c r="C18" s="283"/>
      <c r="D18" s="283"/>
      <c r="E18" s="283"/>
      <c r="F18" s="283"/>
      <c r="G18" s="6">
        <v>12</v>
      </c>
      <c r="H18" s="58">
        <v>0</v>
      </c>
      <c r="I18" s="58">
        <v>0</v>
      </c>
      <c r="J18" s="58">
        <v>0</v>
      </c>
      <c r="K18" s="58">
        <v>0</v>
      </c>
      <c r="L18" s="58">
        <v>0</v>
      </c>
      <c r="M18" s="58">
        <v>0</v>
      </c>
      <c r="N18" s="56">
        <v>0</v>
      </c>
      <c r="O18" s="56">
        <v>0</v>
      </c>
      <c r="P18" s="56">
        <v>0</v>
      </c>
      <c r="Q18" s="56">
        <v>0</v>
      </c>
      <c r="R18" s="56">
        <v>0</v>
      </c>
      <c r="S18" s="56">
        <v>0</v>
      </c>
      <c r="T18" s="56">
        <v>0</v>
      </c>
      <c r="U18" s="57">
        <f t="shared" si="4"/>
        <v>0</v>
      </c>
      <c r="V18" s="56">
        <v>0</v>
      </c>
      <c r="W18" s="57">
        <f t="shared" si="3"/>
        <v>0</v>
      </c>
    </row>
    <row r="19" spans="1:23" x14ac:dyDescent="0.2">
      <c r="A19" s="283" t="s">
        <v>447</v>
      </c>
      <c r="B19" s="283"/>
      <c r="C19" s="283"/>
      <c r="D19" s="283"/>
      <c r="E19" s="283"/>
      <c r="F19" s="283"/>
      <c r="G19" s="6">
        <v>13</v>
      </c>
      <c r="H19" s="56">
        <v>0</v>
      </c>
      <c r="I19" s="56">
        <v>0</v>
      </c>
      <c r="J19" s="56">
        <v>0</v>
      </c>
      <c r="K19" s="56">
        <v>0</v>
      </c>
      <c r="L19" s="56">
        <v>0</v>
      </c>
      <c r="M19" s="56">
        <v>0</v>
      </c>
      <c r="N19" s="56">
        <v>0</v>
      </c>
      <c r="O19" s="56">
        <v>0</v>
      </c>
      <c r="P19" s="56">
        <v>0</v>
      </c>
      <c r="Q19" s="56">
        <v>0</v>
      </c>
      <c r="R19" s="56">
        <v>0</v>
      </c>
      <c r="S19" s="56">
        <v>0</v>
      </c>
      <c r="T19" s="56">
        <v>0</v>
      </c>
      <c r="U19" s="57">
        <f t="shared" si="4"/>
        <v>0</v>
      </c>
      <c r="V19" s="56">
        <v>0</v>
      </c>
      <c r="W19" s="57">
        <f t="shared" si="3"/>
        <v>0</v>
      </c>
    </row>
    <row r="20" spans="1:23" x14ac:dyDescent="0.2">
      <c r="A20" s="283" t="s">
        <v>448</v>
      </c>
      <c r="B20" s="283"/>
      <c r="C20" s="283"/>
      <c r="D20" s="283"/>
      <c r="E20" s="283"/>
      <c r="F20" s="283"/>
      <c r="G20" s="6">
        <v>14</v>
      </c>
      <c r="H20" s="58">
        <v>0</v>
      </c>
      <c r="I20" s="58">
        <v>0</v>
      </c>
      <c r="J20" s="58">
        <v>0</v>
      </c>
      <c r="K20" s="58">
        <v>0</v>
      </c>
      <c r="L20" s="58">
        <v>0</v>
      </c>
      <c r="M20" s="58">
        <v>0</v>
      </c>
      <c r="N20" s="56">
        <v>0</v>
      </c>
      <c r="O20" s="56">
        <v>0</v>
      </c>
      <c r="P20" s="56">
        <v>0</v>
      </c>
      <c r="Q20" s="56">
        <v>0</v>
      </c>
      <c r="R20" s="56">
        <v>0</v>
      </c>
      <c r="S20" s="56">
        <v>0</v>
      </c>
      <c r="T20" s="56">
        <v>0</v>
      </c>
      <c r="U20" s="57">
        <f t="shared" si="4"/>
        <v>0</v>
      </c>
      <c r="V20" s="56">
        <v>0</v>
      </c>
      <c r="W20" s="57">
        <f t="shared" si="3"/>
        <v>0</v>
      </c>
    </row>
    <row r="21" spans="1:23" ht="30.75" customHeight="1" x14ac:dyDescent="0.2">
      <c r="A21" s="283" t="s">
        <v>449</v>
      </c>
      <c r="B21" s="283"/>
      <c r="C21" s="283"/>
      <c r="D21" s="283"/>
      <c r="E21" s="283"/>
      <c r="F21" s="283"/>
      <c r="G21" s="6">
        <v>15</v>
      </c>
      <c r="H21" s="56">
        <v>0</v>
      </c>
      <c r="I21" s="56">
        <v>0</v>
      </c>
      <c r="J21" s="56">
        <v>0</v>
      </c>
      <c r="K21" s="56">
        <v>0</v>
      </c>
      <c r="L21" s="56">
        <v>0</v>
      </c>
      <c r="M21" s="56">
        <v>0</v>
      </c>
      <c r="N21" s="56">
        <v>0</v>
      </c>
      <c r="O21" s="56">
        <v>0</v>
      </c>
      <c r="P21" s="56">
        <v>0</v>
      </c>
      <c r="Q21" s="56">
        <v>0</v>
      </c>
      <c r="R21" s="56">
        <v>0</v>
      </c>
      <c r="S21" s="56">
        <v>0</v>
      </c>
      <c r="T21" s="56">
        <v>0</v>
      </c>
      <c r="U21" s="57">
        <f t="shared" si="4"/>
        <v>0</v>
      </c>
      <c r="V21" s="56">
        <v>0</v>
      </c>
      <c r="W21" s="57">
        <f t="shared" si="3"/>
        <v>0</v>
      </c>
    </row>
    <row r="22" spans="1:23" ht="28.5" customHeight="1" x14ac:dyDescent="0.2">
      <c r="A22" s="283" t="s">
        <v>450</v>
      </c>
      <c r="B22" s="283"/>
      <c r="C22" s="283"/>
      <c r="D22" s="283"/>
      <c r="E22" s="283"/>
      <c r="F22" s="283"/>
      <c r="G22" s="6">
        <v>16</v>
      </c>
      <c r="H22" s="56">
        <v>0</v>
      </c>
      <c r="I22" s="56">
        <v>0</v>
      </c>
      <c r="J22" s="56">
        <v>0</v>
      </c>
      <c r="K22" s="56">
        <v>0</v>
      </c>
      <c r="L22" s="56">
        <v>0</v>
      </c>
      <c r="M22" s="56">
        <v>0</v>
      </c>
      <c r="N22" s="56">
        <v>0</v>
      </c>
      <c r="O22" s="56">
        <v>0</v>
      </c>
      <c r="P22" s="56">
        <v>0</v>
      </c>
      <c r="Q22" s="56">
        <v>0</v>
      </c>
      <c r="R22" s="56">
        <v>0</v>
      </c>
      <c r="S22" s="56">
        <v>0</v>
      </c>
      <c r="T22" s="56">
        <v>0</v>
      </c>
      <c r="U22" s="57">
        <f t="shared" si="4"/>
        <v>0</v>
      </c>
      <c r="V22" s="56">
        <v>0</v>
      </c>
      <c r="W22" s="57">
        <f t="shared" si="3"/>
        <v>0</v>
      </c>
    </row>
    <row r="23" spans="1:23" ht="26.25" customHeight="1" x14ac:dyDescent="0.2">
      <c r="A23" s="283" t="s">
        <v>451</v>
      </c>
      <c r="B23" s="283"/>
      <c r="C23" s="283"/>
      <c r="D23" s="283"/>
      <c r="E23" s="283"/>
      <c r="F23" s="283"/>
      <c r="G23" s="6">
        <v>17</v>
      </c>
      <c r="H23" s="56">
        <v>0</v>
      </c>
      <c r="I23" s="56">
        <v>0</v>
      </c>
      <c r="J23" s="56">
        <v>0</v>
      </c>
      <c r="K23" s="56">
        <v>0</v>
      </c>
      <c r="L23" s="56">
        <v>0</v>
      </c>
      <c r="M23" s="56">
        <v>0</v>
      </c>
      <c r="N23" s="56">
        <v>0</v>
      </c>
      <c r="O23" s="56">
        <v>0</v>
      </c>
      <c r="P23" s="56">
        <v>0</v>
      </c>
      <c r="Q23" s="56">
        <v>0</v>
      </c>
      <c r="R23" s="56">
        <v>0</v>
      </c>
      <c r="S23" s="56">
        <v>0</v>
      </c>
      <c r="T23" s="56">
        <v>0</v>
      </c>
      <c r="U23" s="57">
        <f t="shared" si="4"/>
        <v>0</v>
      </c>
      <c r="V23" s="56">
        <v>0</v>
      </c>
      <c r="W23" s="57">
        <f t="shared" si="3"/>
        <v>0</v>
      </c>
    </row>
    <row r="24" spans="1:23" x14ac:dyDescent="0.2">
      <c r="A24" s="283" t="s">
        <v>452</v>
      </c>
      <c r="B24" s="283"/>
      <c r="C24" s="283"/>
      <c r="D24" s="283"/>
      <c r="E24" s="283"/>
      <c r="F24" s="283"/>
      <c r="G24" s="6">
        <v>18</v>
      </c>
      <c r="H24" s="56">
        <v>0</v>
      </c>
      <c r="I24" s="56">
        <v>0</v>
      </c>
      <c r="J24" s="56">
        <v>0</v>
      </c>
      <c r="K24" s="56">
        <v>0</v>
      </c>
      <c r="L24" s="56">
        <v>0</v>
      </c>
      <c r="M24" s="56">
        <v>0</v>
      </c>
      <c r="N24" s="56">
        <v>0</v>
      </c>
      <c r="O24" s="56">
        <v>0</v>
      </c>
      <c r="P24" s="56">
        <v>0</v>
      </c>
      <c r="Q24" s="56">
        <v>0</v>
      </c>
      <c r="R24" s="56">
        <v>0</v>
      </c>
      <c r="S24" s="56">
        <v>0</v>
      </c>
      <c r="T24" s="56">
        <v>0</v>
      </c>
      <c r="U24" s="57">
        <f t="shared" si="4"/>
        <v>0</v>
      </c>
      <c r="V24" s="56">
        <v>0</v>
      </c>
      <c r="W24" s="57">
        <f t="shared" si="3"/>
        <v>0</v>
      </c>
    </row>
    <row r="25" spans="1:23" x14ac:dyDescent="0.2">
      <c r="A25" s="283" t="s">
        <v>453</v>
      </c>
      <c r="B25" s="283"/>
      <c r="C25" s="283"/>
      <c r="D25" s="283"/>
      <c r="E25" s="283"/>
      <c r="F25" s="283"/>
      <c r="G25" s="6">
        <v>19</v>
      </c>
      <c r="H25" s="56">
        <v>0</v>
      </c>
      <c r="I25" s="56">
        <v>0</v>
      </c>
      <c r="J25" s="56">
        <v>0</v>
      </c>
      <c r="K25" s="56">
        <v>0</v>
      </c>
      <c r="L25" s="56">
        <v>0</v>
      </c>
      <c r="M25" s="56">
        <v>0</v>
      </c>
      <c r="N25" s="56">
        <v>0</v>
      </c>
      <c r="O25" s="56">
        <v>0</v>
      </c>
      <c r="P25" s="56">
        <v>0</v>
      </c>
      <c r="Q25" s="56">
        <v>0</v>
      </c>
      <c r="R25" s="56">
        <v>0</v>
      </c>
      <c r="S25" s="56">
        <v>0</v>
      </c>
      <c r="T25" s="56">
        <v>0</v>
      </c>
      <c r="U25" s="57">
        <f t="shared" si="4"/>
        <v>0</v>
      </c>
      <c r="V25" s="56">
        <v>0</v>
      </c>
      <c r="W25" s="57">
        <f t="shared" si="3"/>
        <v>0</v>
      </c>
    </row>
    <row r="26" spans="1:23" x14ac:dyDescent="0.2">
      <c r="A26" s="283" t="s">
        <v>454</v>
      </c>
      <c r="B26" s="283"/>
      <c r="C26" s="283"/>
      <c r="D26" s="283"/>
      <c r="E26" s="283"/>
      <c r="F26" s="283"/>
      <c r="G26" s="6">
        <v>20</v>
      </c>
      <c r="H26" s="56">
        <v>0</v>
      </c>
      <c r="I26" s="56">
        <v>0</v>
      </c>
      <c r="J26" s="56">
        <v>0</v>
      </c>
      <c r="K26" s="56">
        <v>0</v>
      </c>
      <c r="L26" s="56">
        <v>0</v>
      </c>
      <c r="M26" s="56">
        <v>0</v>
      </c>
      <c r="N26" s="56">
        <v>-271122</v>
      </c>
      <c r="O26" s="56">
        <v>0</v>
      </c>
      <c r="P26" s="56">
        <v>0</v>
      </c>
      <c r="Q26" s="56">
        <v>0</v>
      </c>
      <c r="R26" s="56">
        <v>0</v>
      </c>
      <c r="S26" s="56">
        <v>0</v>
      </c>
      <c r="T26" s="56">
        <v>0</v>
      </c>
      <c r="U26" s="57">
        <f t="shared" si="4"/>
        <v>-271122</v>
      </c>
      <c r="V26" s="56">
        <v>0</v>
      </c>
      <c r="W26" s="57">
        <f t="shared" si="3"/>
        <v>-271122</v>
      </c>
    </row>
    <row r="27" spans="1:23" x14ac:dyDescent="0.2">
      <c r="A27" s="283" t="s">
        <v>455</v>
      </c>
      <c r="B27" s="283"/>
      <c r="C27" s="283"/>
      <c r="D27" s="283"/>
      <c r="E27" s="283"/>
      <c r="F27" s="283"/>
      <c r="G27" s="6">
        <v>21</v>
      </c>
      <c r="H27" s="56">
        <v>0</v>
      </c>
      <c r="I27" s="56">
        <v>0</v>
      </c>
      <c r="J27" s="56">
        <v>0</v>
      </c>
      <c r="K27" s="56">
        <v>0</v>
      </c>
      <c r="L27" s="56">
        <v>0</v>
      </c>
      <c r="M27" s="56">
        <v>0</v>
      </c>
      <c r="N27" s="56">
        <v>0</v>
      </c>
      <c r="O27" s="56">
        <v>0</v>
      </c>
      <c r="P27" s="56">
        <v>0</v>
      </c>
      <c r="Q27" s="56">
        <v>0</v>
      </c>
      <c r="R27" s="56">
        <v>0</v>
      </c>
      <c r="S27" s="56">
        <v>0</v>
      </c>
      <c r="T27" s="56">
        <v>0</v>
      </c>
      <c r="U27" s="57">
        <f t="shared" si="4"/>
        <v>0</v>
      </c>
      <c r="V27" s="56">
        <v>0</v>
      </c>
      <c r="W27" s="57">
        <f t="shared" si="3"/>
        <v>0</v>
      </c>
    </row>
    <row r="28" spans="1:23" x14ac:dyDescent="0.2">
      <c r="A28" s="283" t="s">
        <v>456</v>
      </c>
      <c r="B28" s="283"/>
      <c r="C28" s="283"/>
      <c r="D28" s="283"/>
      <c r="E28" s="283"/>
      <c r="F28" s="283"/>
      <c r="G28" s="6">
        <v>22</v>
      </c>
      <c r="H28" s="56">
        <v>0</v>
      </c>
      <c r="I28" s="56">
        <v>0</v>
      </c>
      <c r="J28" s="56">
        <v>0</v>
      </c>
      <c r="K28" s="56">
        <v>0</v>
      </c>
      <c r="L28" s="56">
        <v>0</v>
      </c>
      <c r="M28" s="56">
        <v>0</v>
      </c>
      <c r="N28" s="56">
        <v>0</v>
      </c>
      <c r="O28" s="56">
        <v>0</v>
      </c>
      <c r="P28" s="56">
        <v>0</v>
      </c>
      <c r="Q28" s="56">
        <v>0</v>
      </c>
      <c r="R28" s="56">
        <v>0</v>
      </c>
      <c r="S28" s="56">
        <v>0</v>
      </c>
      <c r="T28" s="56">
        <v>0</v>
      </c>
      <c r="U28" s="57">
        <f t="shared" si="4"/>
        <v>0</v>
      </c>
      <c r="V28" s="56">
        <v>0</v>
      </c>
      <c r="W28" s="57">
        <f t="shared" si="3"/>
        <v>0</v>
      </c>
    </row>
    <row r="29" spans="1:23" ht="21.75" customHeight="1" x14ac:dyDescent="0.2">
      <c r="A29" s="301" t="s">
        <v>457</v>
      </c>
      <c r="B29" s="301"/>
      <c r="C29" s="301"/>
      <c r="D29" s="301"/>
      <c r="E29" s="301"/>
      <c r="F29" s="301"/>
      <c r="G29" s="8">
        <v>23</v>
      </c>
      <c r="H29" s="59">
        <f>SUM(H10:H28)</f>
        <v>482507730</v>
      </c>
      <c r="I29" s="59">
        <f t="shared" ref="I29:W29" si="5">SUM(I10:I28)</f>
        <v>234210922</v>
      </c>
      <c r="J29" s="59">
        <f t="shared" si="5"/>
        <v>0</v>
      </c>
      <c r="K29" s="59">
        <f t="shared" si="5"/>
        <v>0</v>
      </c>
      <c r="L29" s="59">
        <f t="shared" si="5"/>
        <v>0</v>
      </c>
      <c r="M29" s="59">
        <f t="shared" si="5"/>
        <v>0</v>
      </c>
      <c r="N29" s="59">
        <f t="shared" si="5"/>
        <v>-271122</v>
      </c>
      <c r="O29" s="59">
        <f t="shared" si="5"/>
        <v>0</v>
      </c>
      <c r="P29" s="59">
        <f t="shared" si="5"/>
        <v>0</v>
      </c>
      <c r="Q29" s="59">
        <f t="shared" si="5"/>
        <v>0</v>
      </c>
      <c r="R29" s="59">
        <f t="shared" si="5"/>
        <v>0</v>
      </c>
      <c r="S29" s="59">
        <f t="shared" si="5"/>
        <v>-54115871</v>
      </c>
      <c r="T29" s="59">
        <f t="shared" si="5"/>
        <v>-2087908</v>
      </c>
      <c r="U29" s="59">
        <f t="shared" si="5"/>
        <v>660243751</v>
      </c>
      <c r="V29" s="59">
        <f t="shared" si="5"/>
        <v>0</v>
      </c>
      <c r="W29" s="59">
        <f t="shared" si="5"/>
        <v>660243751</v>
      </c>
    </row>
    <row r="30" spans="1:23" x14ac:dyDescent="0.2">
      <c r="A30" s="302" t="s">
        <v>458</v>
      </c>
      <c r="B30" s="303"/>
      <c r="C30" s="303"/>
      <c r="D30" s="303"/>
      <c r="E30" s="303"/>
      <c r="F30" s="303"/>
      <c r="G30" s="303"/>
      <c r="H30" s="303"/>
      <c r="I30" s="303"/>
      <c r="J30" s="303"/>
      <c r="K30" s="303"/>
      <c r="L30" s="303"/>
      <c r="M30" s="303"/>
      <c r="N30" s="303"/>
      <c r="O30" s="303"/>
      <c r="P30" s="303"/>
      <c r="Q30" s="303"/>
      <c r="R30" s="303"/>
      <c r="S30" s="303"/>
      <c r="T30" s="303"/>
      <c r="U30" s="303"/>
      <c r="V30" s="303"/>
      <c r="W30" s="303"/>
    </row>
    <row r="31" spans="1:23" ht="36.75" customHeight="1" x14ac:dyDescent="0.2">
      <c r="A31" s="304" t="s">
        <v>459</v>
      </c>
      <c r="B31" s="304"/>
      <c r="C31" s="304"/>
      <c r="D31" s="304"/>
      <c r="E31" s="304"/>
      <c r="F31" s="304"/>
      <c r="G31" s="7">
        <v>24</v>
      </c>
      <c r="H31" s="57">
        <f>SUM(H12:H20)</f>
        <v>0</v>
      </c>
      <c r="I31" s="57">
        <f t="shared" ref="I31:W31" si="6">SUM(I12:I20)</f>
        <v>0</v>
      </c>
      <c r="J31" s="57">
        <f t="shared" si="6"/>
        <v>0</v>
      </c>
      <c r="K31" s="57">
        <f t="shared" si="6"/>
        <v>0</v>
      </c>
      <c r="L31" s="57">
        <f t="shared" si="6"/>
        <v>0</v>
      </c>
      <c r="M31" s="57">
        <f t="shared" si="6"/>
        <v>0</v>
      </c>
      <c r="N31" s="57">
        <f t="shared" si="6"/>
        <v>0</v>
      </c>
      <c r="O31" s="57">
        <f t="shared" si="6"/>
        <v>0</v>
      </c>
      <c r="P31" s="57">
        <f t="shared" si="6"/>
        <v>0</v>
      </c>
      <c r="Q31" s="57">
        <f t="shared" si="6"/>
        <v>0</v>
      </c>
      <c r="R31" s="57">
        <f t="shared" si="6"/>
        <v>0</v>
      </c>
      <c r="S31" s="57">
        <f t="shared" si="6"/>
        <v>0</v>
      </c>
      <c r="T31" s="57">
        <f t="shared" si="6"/>
        <v>0</v>
      </c>
      <c r="U31" s="57">
        <f t="shared" si="6"/>
        <v>0</v>
      </c>
      <c r="V31" s="57">
        <f t="shared" si="6"/>
        <v>0</v>
      </c>
      <c r="W31" s="57">
        <f t="shared" si="6"/>
        <v>0</v>
      </c>
    </row>
    <row r="32" spans="1:23" ht="31.5" customHeight="1" x14ac:dyDescent="0.2">
      <c r="A32" s="304" t="s">
        <v>460</v>
      </c>
      <c r="B32" s="304"/>
      <c r="C32" s="304"/>
      <c r="D32" s="304"/>
      <c r="E32" s="304"/>
      <c r="F32" s="304"/>
      <c r="G32" s="7">
        <v>25</v>
      </c>
      <c r="H32" s="57">
        <f>H11+H31</f>
        <v>0</v>
      </c>
      <c r="I32" s="57">
        <f t="shared" ref="I32:W32" si="7">I11+I31</f>
        <v>0</v>
      </c>
      <c r="J32" s="57">
        <f t="shared" si="7"/>
        <v>0</v>
      </c>
      <c r="K32" s="57">
        <f t="shared" si="7"/>
        <v>0</v>
      </c>
      <c r="L32" s="57">
        <f t="shared" si="7"/>
        <v>0</v>
      </c>
      <c r="M32" s="57">
        <f t="shared" si="7"/>
        <v>0</v>
      </c>
      <c r="N32" s="57">
        <f t="shared" si="7"/>
        <v>0</v>
      </c>
      <c r="O32" s="57">
        <f t="shared" si="7"/>
        <v>0</v>
      </c>
      <c r="P32" s="57">
        <f t="shared" si="7"/>
        <v>0</v>
      </c>
      <c r="Q32" s="57">
        <f t="shared" si="7"/>
        <v>0</v>
      </c>
      <c r="R32" s="57">
        <f t="shared" si="7"/>
        <v>0</v>
      </c>
      <c r="S32" s="57">
        <f t="shared" si="7"/>
        <v>0</v>
      </c>
      <c r="T32" s="57">
        <f t="shared" si="7"/>
        <v>-2087908</v>
      </c>
      <c r="U32" s="57">
        <f t="shared" si="7"/>
        <v>-2087908</v>
      </c>
      <c r="V32" s="57">
        <f t="shared" si="7"/>
        <v>0</v>
      </c>
      <c r="W32" s="57">
        <f t="shared" si="7"/>
        <v>-2087908</v>
      </c>
    </row>
    <row r="33" spans="1:23" ht="30.75" customHeight="1" x14ac:dyDescent="0.2">
      <c r="A33" s="305" t="s">
        <v>461</v>
      </c>
      <c r="B33" s="305"/>
      <c r="C33" s="305"/>
      <c r="D33" s="305"/>
      <c r="E33" s="305"/>
      <c r="F33" s="305"/>
      <c r="G33" s="8">
        <v>26</v>
      </c>
      <c r="H33" s="59">
        <f>SUM(H21:H28)</f>
        <v>0</v>
      </c>
      <c r="I33" s="59">
        <f t="shared" ref="I33:W33" si="8">SUM(I21:I28)</f>
        <v>0</v>
      </c>
      <c r="J33" s="59">
        <f t="shared" si="8"/>
        <v>0</v>
      </c>
      <c r="K33" s="59">
        <f t="shared" si="8"/>
        <v>0</v>
      </c>
      <c r="L33" s="59">
        <f t="shared" si="8"/>
        <v>0</v>
      </c>
      <c r="M33" s="59">
        <f t="shared" si="8"/>
        <v>0</v>
      </c>
      <c r="N33" s="59">
        <f t="shared" si="8"/>
        <v>-271122</v>
      </c>
      <c r="O33" s="59">
        <f t="shared" si="8"/>
        <v>0</v>
      </c>
      <c r="P33" s="59">
        <f t="shared" si="8"/>
        <v>0</v>
      </c>
      <c r="Q33" s="59">
        <f t="shared" si="8"/>
        <v>0</v>
      </c>
      <c r="R33" s="59">
        <f t="shared" si="8"/>
        <v>0</v>
      </c>
      <c r="S33" s="59">
        <f t="shared" si="8"/>
        <v>0</v>
      </c>
      <c r="T33" s="59">
        <f t="shared" si="8"/>
        <v>0</v>
      </c>
      <c r="U33" s="59">
        <f t="shared" si="8"/>
        <v>-271122</v>
      </c>
      <c r="V33" s="59">
        <f t="shared" si="8"/>
        <v>0</v>
      </c>
      <c r="W33" s="59">
        <f t="shared" si="8"/>
        <v>-271122</v>
      </c>
    </row>
    <row r="34" spans="1:23" x14ac:dyDescent="0.2">
      <c r="A34" s="302" t="s">
        <v>462</v>
      </c>
      <c r="B34" s="306"/>
      <c r="C34" s="306"/>
      <c r="D34" s="306"/>
      <c r="E34" s="306"/>
      <c r="F34" s="306"/>
      <c r="G34" s="306"/>
      <c r="H34" s="306"/>
      <c r="I34" s="306"/>
      <c r="J34" s="306"/>
      <c r="K34" s="306"/>
      <c r="L34" s="306"/>
      <c r="M34" s="306"/>
      <c r="N34" s="306"/>
      <c r="O34" s="306"/>
      <c r="P34" s="306"/>
      <c r="Q34" s="306"/>
      <c r="R34" s="306"/>
      <c r="S34" s="306"/>
      <c r="T34" s="306"/>
      <c r="U34" s="306"/>
      <c r="V34" s="306"/>
      <c r="W34" s="306"/>
    </row>
    <row r="35" spans="1:23" x14ac:dyDescent="0.2">
      <c r="A35" s="300" t="s">
        <v>463</v>
      </c>
      <c r="B35" s="300"/>
      <c r="C35" s="300"/>
      <c r="D35" s="300"/>
      <c r="E35" s="300"/>
      <c r="F35" s="300"/>
      <c r="G35" s="6">
        <v>27</v>
      </c>
      <c r="H35" s="56">
        <v>482507730</v>
      </c>
      <c r="I35" s="56">
        <v>115629737</v>
      </c>
      <c r="J35" s="56">
        <v>0</v>
      </c>
      <c r="K35" s="56">
        <v>0</v>
      </c>
      <c r="L35" s="56">
        <v>0</v>
      </c>
      <c r="M35" s="56">
        <v>0</v>
      </c>
      <c r="N35" s="56">
        <v>0</v>
      </c>
      <c r="O35" s="56">
        <v>249415394</v>
      </c>
      <c r="P35" s="56">
        <v>0</v>
      </c>
      <c r="Q35" s="56">
        <v>0</v>
      </c>
      <c r="R35" s="56">
        <v>0</v>
      </c>
      <c r="S35" s="56">
        <v>-185856839</v>
      </c>
      <c r="T35" s="56">
        <v>-2087908</v>
      </c>
      <c r="U35" s="60">
        <f t="shared" ref="U35:U37" si="9">H35+I35+J35+K35-L35+M35+N35+O35+P35+Q35+R35+S35+T35</f>
        <v>659608114</v>
      </c>
      <c r="V35" s="56">
        <v>0</v>
      </c>
      <c r="W35" s="60">
        <f t="shared" ref="W35:W37" si="10">U35+V35</f>
        <v>659608114</v>
      </c>
    </row>
    <row r="36" spans="1:23" x14ac:dyDescent="0.2">
      <c r="A36" s="283" t="s">
        <v>464</v>
      </c>
      <c r="B36" s="283"/>
      <c r="C36" s="283"/>
      <c r="D36" s="283"/>
      <c r="E36" s="283"/>
      <c r="F36" s="283"/>
      <c r="G36" s="6">
        <v>28</v>
      </c>
      <c r="H36" s="56">
        <v>0</v>
      </c>
      <c r="I36" s="56">
        <v>0</v>
      </c>
      <c r="J36" s="56">
        <v>0</v>
      </c>
      <c r="K36" s="56">
        <v>0</v>
      </c>
      <c r="L36" s="56">
        <v>0</v>
      </c>
      <c r="M36" s="56">
        <v>0</v>
      </c>
      <c r="N36" s="56">
        <v>0</v>
      </c>
      <c r="O36" s="56">
        <v>0</v>
      </c>
      <c r="P36" s="56">
        <v>0</v>
      </c>
      <c r="Q36" s="56">
        <v>0</v>
      </c>
      <c r="R36" s="56">
        <v>0</v>
      </c>
      <c r="S36" s="56">
        <v>0</v>
      </c>
      <c r="T36" s="56">
        <v>2087908</v>
      </c>
      <c r="U36" s="60">
        <f t="shared" si="9"/>
        <v>2087908</v>
      </c>
      <c r="V36" s="56">
        <v>0</v>
      </c>
      <c r="W36" s="60">
        <f t="shared" si="10"/>
        <v>2087908</v>
      </c>
    </row>
    <row r="37" spans="1:23" x14ac:dyDescent="0.2">
      <c r="A37" s="283" t="s">
        <v>465</v>
      </c>
      <c r="B37" s="283"/>
      <c r="C37" s="283"/>
      <c r="D37" s="283"/>
      <c r="E37" s="283"/>
      <c r="F37" s="283"/>
      <c r="G37" s="6">
        <v>29</v>
      </c>
      <c r="H37" s="56">
        <v>0</v>
      </c>
      <c r="I37" s="56">
        <v>0</v>
      </c>
      <c r="J37" s="56">
        <v>0</v>
      </c>
      <c r="K37" s="56">
        <v>0</v>
      </c>
      <c r="L37" s="56">
        <v>0</v>
      </c>
      <c r="M37" s="56">
        <v>0</v>
      </c>
      <c r="N37" s="56">
        <v>0</v>
      </c>
      <c r="O37" s="56">
        <v>0</v>
      </c>
      <c r="P37" s="56">
        <v>0</v>
      </c>
      <c r="Q37" s="56">
        <v>0</v>
      </c>
      <c r="R37" s="56">
        <v>0</v>
      </c>
      <c r="S37" s="56">
        <v>0</v>
      </c>
      <c r="T37" s="56">
        <v>0</v>
      </c>
      <c r="U37" s="60">
        <f t="shared" si="9"/>
        <v>0</v>
      </c>
      <c r="V37" s="56">
        <v>0</v>
      </c>
      <c r="W37" s="60">
        <f t="shared" si="10"/>
        <v>0</v>
      </c>
    </row>
    <row r="38" spans="1:23" ht="25.5" customHeight="1" x14ac:dyDescent="0.2">
      <c r="A38" s="300" t="s">
        <v>466</v>
      </c>
      <c r="B38" s="300"/>
      <c r="C38" s="300"/>
      <c r="D38" s="300"/>
      <c r="E38" s="300"/>
      <c r="F38" s="300"/>
      <c r="G38" s="6">
        <v>30</v>
      </c>
      <c r="H38" s="60">
        <f>H35+H36+H37</f>
        <v>482507730</v>
      </c>
      <c r="I38" s="60">
        <f t="shared" ref="I38:W38" si="11">I35+I36+I37</f>
        <v>115629737</v>
      </c>
      <c r="J38" s="60">
        <f t="shared" si="11"/>
        <v>0</v>
      </c>
      <c r="K38" s="60">
        <f t="shared" si="11"/>
        <v>0</v>
      </c>
      <c r="L38" s="60">
        <f t="shared" si="11"/>
        <v>0</v>
      </c>
      <c r="M38" s="60">
        <f t="shared" si="11"/>
        <v>0</v>
      </c>
      <c r="N38" s="60">
        <f t="shared" si="11"/>
        <v>0</v>
      </c>
      <c r="O38" s="60">
        <f t="shared" si="11"/>
        <v>249415394</v>
      </c>
      <c r="P38" s="60">
        <f t="shared" si="11"/>
        <v>0</v>
      </c>
      <c r="Q38" s="60">
        <f t="shared" si="11"/>
        <v>0</v>
      </c>
      <c r="R38" s="60">
        <f t="shared" si="11"/>
        <v>0</v>
      </c>
      <c r="S38" s="60">
        <f t="shared" si="11"/>
        <v>-185856839</v>
      </c>
      <c r="T38" s="60">
        <f t="shared" si="11"/>
        <v>0</v>
      </c>
      <c r="U38" s="60">
        <f t="shared" si="11"/>
        <v>661696022</v>
      </c>
      <c r="V38" s="60">
        <f t="shared" si="11"/>
        <v>0</v>
      </c>
      <c r="W38" s="60">
        <f t="shared" si="11"/>
        <v>661696022</v>
      </c>
    </row>
    <row r="39" spans="1:23" x14ac:dyDescent="0.2">
      <c r="A39" s="283" t="s">
        <v>467</v>
      </c>
      <c r="B39" s="283"/>
      <c r="C39" s="283"/>
      <c r="D39" s="283"/>
      <c r="E39" s="283"/>
      <c r="F39" s="283"/>
      <c r="G39" s="6">
        <v>31</v>
      </c>
      <c r="H39" s="58">
        <v>0</v>
      </c>
      <c r="I39" s="58">
        <v>0</v>
      </c>
      <c r="J39" s="58">
        <v>0</v>
      </c>
      <c r="K39" s="58">
        <v>0</v>
      </c>
      <c r="L39" s="58">
        <v>0</v>
      </c>
      <c r="M39" s="58">
        <v>0</v>
      </c>
      <c r="N39" s="58">
        <v>0</v>
      </c>
      <c r="O39" s="58">
        <v>0</v>
      </c>
      <c r="P39" s="58">
        <v>0</v>
      </c>
      <c r="Q39" s="58">
        <v>0</v>
      </c>
      <c r="R39" s="58">
        <v>0</v>
      </c>
      <c r="S39" s="58">
        <v>0</v>
      </c>
      <c r="T39" s="56">
        <v>-51402843</v>
      </c>
      <c r="U39" s="60">
        <f t="shared" ref="U39:U56" si="12">H39+I39+J39+K39-L39+M39+N39+O39+P39+Q39+R39+S39+T39</f>
        <v>-51402843</v>
      </c>
      <c r="V39" s="56">
        <v>0</v>
      </c>
      <c r="W39" s="60">
        <f t="shared" ref="W39:W56" si="13">U39+V39</f>
        <v>-51402843</v>
      </c>
    </row>
    <row r="40" spans="1:23" x14ac:dyDescent="0.2">
      <c r="A40" s="283" t="s">
        <v>468</v>
      </c>
      <c r="B40" s="283"/>
      <c r="C40" s="283"/>
      <c r="D40" s="283"/>
      <c r="E40" s="283"/>
      <c r="F40" s="283"/>
      <c r="G40" s="6">
        <v>32</v>
      </c>
      <c r="H40" s="58">
        <v>0</v>
      </c>
      <c r="I40" s="58">
        <v>0</v>
      </c>
      <c r="J40" s="58">
        <v>0</v>
      </c>
      <c r="K40" s="58">
        <v>0</v>
      </c>
      <c r="L40" s="58">
        <v>0</v>
      </c>
      <c r="M40" s="58">
        <v>0</v>
      </c>
      <c r="N40" s="56">
        <v>0</v>
      </c>
      <c r="O40" s="58">
        <v>0</v>
      </c>
      <c r="P40" s="58">
        <v>0</v>
      </c>
      <c r="Q40" s="58">
        <v>0</v>
      </c>
      <c r="R40" s="58">
        <v>0</v>
      </c>
      <c r="S40" s="58">
        <v>0</v>
      </c>
      <c r="T40" s="58">
        <v>0</v>
      </c>
      <c r="U40" s="60">
        <f t="shared" si="12"/>
        <v>0</v>
      </c>
      <c r="V40" s="56">
        <v>0</v>
      </c>
      <c r="W40" s="60">
        <f t="shared" si="13"/>
        <v>0</v>
      </c>
    </row>
    <row r="41" spans="1:23" ht="27" customHeight="1" x14ac:dyDescent="0.2">
      <c r="A41" s="283" t="s">
        <v>469</v>
      </c>
      <c r="B41" s="283"/>
      <c r="C41" s="283"/>
      <c r="D41" s="283"/>
      <c r="E41" s="283"/>
      <c r="F41" s="283"/>
      <c r="G41" s="6">
        <v>33</v>
      </c>
      <c r="H41" s="58">
        <v>0</v>
      </c>
      <c r="I41" s="58">
        <v>0</v>
      </c>
      <c r="J41" s="58">
        <v>0</v>
      </c>
      <c r="K41" s="58">
        <v>0</v>
      </c>
      <c r="L41" s="58">
        <v>0</v>
      </c>
      <c r="M41" s="58">
        <v>0</v>
      </c>
      <c r="N41" s="58">
        <v>0</v>
      </c>
      <c r="O41" s="56">
        <v>0</v>
      </c>
      <c r="P41" s="58">
        <v>0</v>
      </c>
      <c r="Q41" s="58">
        <v>0</v>
      </c>
      <c r="R41" s="58">
        <v>0</v>
      </c>
      <c r="S41" s="56">
        <v>0</v>
      </c>
      <c r="T41" s="56">
        <v>0</v>
      </c>
      <c r="U41" s="60">
        <f t="shared" si="12"/>
        <v>0</v>
      </c>
      <c r="V41" s="56">
        <v>0</v>
      </c>
      <c r="W41" s="60">
        <f t="shared" si="13"/>
        <v>0</v>
      </c>
    </row>
    <row r="42" spans="1:23" ht="20.25" customHeight="1" x14ac:dyDescent="0.2">
      <c r="A42" s="283" t="s">
        <v>470</v>
      </c>
      <c r="B42" s="283"/>
      <c r="C42" s="283"/>
      <c r="D42" s="283"/>
      <c r="E42" s="283"/>
      <c r="F42" s="283"/>
      <c r="G42" s="6">
        <v>34</v>
      </c>
      <c r="H42" s="58">
        <v>0</v>
      </c>
      <c r="I42" s="58">
        <v>0</v>
      </c>
      <c r="J42" s="58">
        <v>0</v>
      </c>
      <c r="K42" s="58">
        <v>0</v>
      </c>
      <c r="L42" s="58">
        <v>0</v>
      </c>
      <c r="M42" s="58">
        <v>0</v>
      </c>
      <c r="N42" s="58">
        <v>0</v>
      </c>
      <c r="O42" s="58">
        <v>0</v>
      </c>
      <c r="P42" s="56">
        <v>0</v>
      </c>
      <c r="Q42" s="58">
        <v>0</v>
      </c>
      <c r="R42" s="58">
        <v>0</v>
      </c>
      <c r="S42" s="56">
        <v>0</v>
      </c>
      <c r="T42" s="56">
        <v>0</v>
      </c>
      <c r="U42" s="60">
        <f t="shared" si="12"/>
        <v>0</v>
      </c>
      <c r="V42" s="56">
        <v>0</v>
      </c>
      <c r="W42" s="60">
        <f t="shared" si="13"/>
        <v>0</v>
      </c>
    </row>
    <row r="43" spans="1:23" ht="21" customHeight="1" x14ac:dyDescent="0.2">
      <c r="A43" s="283" t="s">
        <v>471</v>
      </c>
      <c r="B43" s="283"/>
      <c r="C43" s="283"/>
      <c r="D43" s="283"/>
      <c r="E43" s="283"/>
      <c r="F43" s="283"/>
      <c r="G43" s="6">
        <v>35</v>
      </c>
      <c r="H43" s="58">
        <v>0</v>
      </c>
      <c r="I43" s="58">
        <v>0</v>
      </c>
      <c r="J43" s="58">
        <v>0</v>
      </c>
      <c r="K43" s="58">
        <v>0</v>
      </c>
      <c r="L43" s="58">
        <v>0</v>
      </c>
      <c r="M43" s="58">
        <v>0</v>
      </c>
      <c r="N43" s="58">
        <v>0</v>
      </c>
      <c r="O43" s="58">
        <v>0</v>
      </c>
      <c r="P43" s="58">
        <v>0</v>
      </c>
      <c r="Q43" s="56">
        <v>0</v>
      </c>
      <c r="R43" s="58">
        <v>0</v>
      </c>
      <c r="S43" s="56">
        <v>0</v>
      </c>
      <c r="T43" s="56">
        <v>0</v>
      </c>
      <c r="U43" s="60">
        <f t="shared" si="12"/>
        <v>0</v>
      </c>
      <c r="V43" s="56">
        <v>0</v>
      </c>
      <c r="W43" s="60">
        <f t="shared" si="13"/>
        <v>0</v>
      </c>
    </row>
    <row r="44" spans="1:23" ht="29.25" customHeight="1" x14ac:dyDescent="0.2">
      <c r="A44" s="283" t="s">
        <v>472</v>
      </c>
      <c r="B44" s="283"/>
      <c r="C44" s="283"/>
      <c r="D44" s="283"/>
      <c r="E44" s="283"/>
      <c r="F44" s="283"/>
      <c r="G44" s="6">
        <v>36</v>
      </c>
      <c r="H44" s="58">
        <v>0</v>
      </c>
      <c r="I44" s="58">
        <v>0</v>
      </c>
      <c r="J44" s="58">
        <v>0</v>
      </c>
      <c r="K44" s="58">
        <v>0</v>
      </c>
      <c r="L44" s="58">
        <v>0</v>
      </c>
      <c r="M44" s="58">
        <v>0</v>
      </c>
      <c r="N44" s="58">
        <v>0</v>
      </c>
      <c r="O44" s="58">
        <v>0</v>
      </c>
      <c r="P44" s="58">
        <v>0</v>
      </c>
      <c r="Q44" s="58">
        <v>0</v>
      </c>
      <c r="R44" s="56">
        <v>0</v>
      </c>
      <c r="S44" s="56">
        <v>0</v>
      </c>
      <c r="T44" s="56">
        <v>0</v>
      </c>
      <c r="U44" s="60">
        <f t="shared" si="12"/>
        <v>0</v>
      </c>
      <c r="V44" s="56">
        <v>0</v>
      </c>
      <c r="W44" s="60">
        <f t="shared" si="13"/>
        <v>0</v>
      </c>
    </row>
    <row r="45" spans="1:23" ht="21" customHeight="1" x14ac:dyDescent="0.2">
      <c r="A45" s="283" t="s">
        <v>473</v>
      </c>
      <c r="B45" s="283"/>
      <c r="C45" s="283"/>
      <c r="D45" s="283"/>
      <c r="E45" s="283"/>
      <c r="F45" s="283"/>
      <c r="G45" s="6">
        <v>37</v>
      </c>
      <c r="H45" s="58">
        <v>0</v>
      </c>
      <c r="I45" s="58">
        <v>0</v>
      </c>
      <c r="J45" s="58">
        <v>0</v>
      </c>
      <c r="K45" s="58">
        <v>0</v>
      </c>
      <c r="L45" s="58">
        <v>0</v>
      </c>
      <c r="M45" s="58">
        <v>0</v>
      </c>
      <c r="N45" s="56">
        <v>0</v>
      </c>
      <c r="O45" s="56">
        <v>0</v>
      </c>
      <c r="P45" s="56">
        <v>0</v>
      </c>
      <c r="Q45" s="56">
        <v>0</v>
      </c>
      <c r="R45" s="56">
        <v>0</v>
      </c>
      <c r="S45" s="56">
        <v>0</v>
      </c>
      <c r="T45" s="56">
        <v>0</v>
      </c>
      <c r="U45" s="60">
        <f t="shared" si="12"/>
        <v>0</v>
      </c>
      <c r="V45" s="56">
        <v>0</v>
      </c>
      <c r="W45" s="60">
        <f t="shared" si="13"/>
        <v>0</v>
      </c>
    </row>
    <row r="46" spans="1:23" x14ac:dyDescent="0.2">
      <c r="A46" s="283" t="s">
        <v>474</v>
      </c>
      <c r="B46" s="283"/>
      <c r="C46" s="283"/>
      <c r="D46" s="283"/>
      <c r="E46" s="283"/>
      <c r="F46" s="283"/>
      <c r="G46" s="6">
        <v>38</v>
      </c>
      <c r="H46" s="58">
        <v>0</v>
      </c>
      <c r="I46" s="58">
        <v>0</v>
      </c>
      <c r="J46" s="58">
        <v>0</v>
      </c>
      <c r="K46" s="58">
        <v>0</v>
      </c>
      <c r="L46" s="58">
        <v>0</v>
      </c>
      <c r="M46" s="58">
        <v>0</v>
      </c>
      <c r="N46" s="56">
        <v>0</v>
      </c>
      <c r="O46" s="56">
        <v>0</v>
      </c>
      <c r="P46" s="56">
        <v>0</v>
      </c>
      <c r="Q46" s="56">
        <v>0</v>
      </c>
      <c r="R46" s="56">
        <v>0</v>
      </c>
      <c r="S46" s="56">
        <v>0</v>
      </c>
      <c r="T46" s="56">
        <v>0</v>
      </c>
      <c r="U46" s="60">
        <f t="shared" si="12"/>
        <v>0</v>
      </c>
      <c r="V46" s="56">
        <v>0</v>
      </c>
      <c r="W46" s="60">
        <f t="shared" si="13"/>
        <v>0</v>
      </c>
    </row>
    <row r="47" spans="1:23" x14ac:dyDescent="0.2">
      <c r="A47" s="283" t="s">
        <v>475</v>
      </c>
      <c r="B47" s="283"/>
      <c r="C47" s="283"/>
      <c r="D47" s="283"/>
      <c r="E47" s="283"/>
      <c r="F47" s="283"/>
      <c r="G47" s="6">
        <v>39</v>
      </c>
      <c r="H47" s="56">
        <v>0</v>
      </c>
      <c r="I47" s="56">
        <v>0</v>
      </c>
      <c r="J47" s="56">
        <v>0</v>
      </c>
      <c r="K47" s="56">
        <v>0</v>
      </c>
      <c r="L47" s="56">
        <v>0</v>
      </c>
      <c r="M47" s="56">
        <v>0</v>
      </c>
      <c r="N47" s="56">
        <v>0</v>
      </c>
      <c r="O47" s="56">
        <v>0</v>
      </c>
      <c r="P47" s="56">
        <v>0</v>
      </c>
      <c r="Q47" s="56">
        <v>0</v>
      </c>
      <c r="R47" s="56">
        <v>0</v>
      </c>
      <c r="S47" s="56">
        <v>0</v>
      </c>
      <c r="T47" s="56">
        <v>0</v>
      </c>
      <c r="U47" s="60">
        <f t="shared" si="12"/>
        <v>0</v>
      </c>
      <c r="V47" s="56">
        <v>0</v>
      </c>
      <c r="W47" s="60">
        <f t="shared" si="13"/>
        <v>0</v>
      </c>
    </row>
    <row r="48" spans="1:23" x14ac:dyDescent="0.2">
      <c r="A48" s="283" t="s">
        <v>476</v>
      </c>
      <c r="B48" s="283"/>
      <c r="C48" s="283"/>
      <c r="D48" s="283"/>
      <c r="E48" s="283"/>
      <c r="F48" s="283"/>
      <c r="G48" s="6">
        <v>40</v>
      </c>
      <c r="H48" s="58">
        <v>0</v>
      </c>
      <c r="I48" s="58">
        <v>0</v>
      </c>
      <c r="J48" s="58">
        <v>0</v>
      </c>
      <c r="K48" s="58">
        <v>0</v>
      </c>
      <c r="L48" s="58">
        <v>0</v>
      </c>
      <c r="M48" s="58">
        <v>0</v>
      </c>
      <c r="N48" s="56">
        <v>0</v>
      </c>
      <c r="O48" s="56">
        <v>0</v>
      </c>
      <c r="P48" s="56">
        <v>0</v>
      </c>
      <c r="Q48" s="56">
        <v>0</v>
      </c>
      <c r="R48" s="56">
        <v>0</v>
      </c>
      <c r="S48" s="56">
        <v>0</v>
      </c>
      <c r="T48" s="56">
        <v>0</v>
      </c>
      <c r="U48" s="60">
        <f t="shared" si="12"/>
        <v>0</v>
      </c>
      <c r="V48" s="56">
        <v>0</v>
      </c>
      <c r="W48" s="60">
        <f t="shared" si="13"/>
        <v>0</v>
      </c>
    </row>
    <row r="49" spans="1:23" ht="24" customHeight="1" x14ac:dyDescent="0.2">
      <c r="A49" s="283" t="s">
        <v>477</v>
      </c>
      <c r="B49" s="283"/>
      <c r="C49" s="283"/>
      <c r="D49" s="283"/>
      <c r="E49" s="283"/>
      <c r="F49" s="283"/>
      <c r="G49" s="6">
        <v>41</v>
      </c>
      <c r="H49" s="56">
        <v>0</v>
      </c>
      <c r="I49" s="56">
        <v>0</v>
      </c>
      <c r="J49" s="56">
        <v>0</v>
      </c>
      <c r="K49" s="56">
        <v>0</v>
      </c>
      <c r="L49" s="56">
        <v>0</v>
      </c>
      <c r="M49" s="56">
        <v>0</v>
      </c>
      <c r="N49" s="56">
        <v>0</v>
      </c>
      <c r="O49" s="56">
        <v>0</v>
      </c>
      <c r="P49" s="56">
        <v>0</v>
      </c>
      <c r="Q49" s="56">
        <v>0</v>
      </c>
      <c r="R49" s="56">
        <v>0</v>
      </c>
      <c r="S49" s="56">
        <v>0</v>
      </c>
      <c r="T49" s="56">
        <v>0</v>
      </c>
      <c r="U49" s="60">
        <f>H49+I49+J49+K49-L49+M49+N49+O49+P49+Q49+R49+S49+T49</f>
        <v>0</v>
      </c>
      <c r="V49" s="56">
        <v>0</v>
      </c>
      <c r="W49" s="60">
        <f t="shared" si="13"/>
        <v>0</v>
      </c>
    </row>
    <row r="50" spans="1:23" ht="26.25" customHeight="1" x14ac:dyDescent="0.2">
      <c r="A50" s="283" t="s">
        <v>478</v>
      </c>
      <c r="B50" s="283"/>
      <c r="C50" s="283"/>
      <c r="D50" s="283"/>
      <c r="E50" s="283"/>
      <c r="F50" s="283"/>
      <c r="G50" s="6">
        <v>42</v>
      </c>
      <c r="H50" s="56">
        <v>0</v>
      </c>
      <c r="I50" s="56">
        <v>0</v>
      </c>
      <c r="J50" s="56">
        <v>0</v>
      </c>
      <c r="K50" s="56">
        <v>0</v>
      </c>
      <c r="L50" s="56">
        <v>0</v>
      </c>
      <c r="M50" s="56">
        <v>0</v>
      </c>
      <c r="N50" s="56">
        <v>0</v>
      </c>
      <c r="O50" s="56">
        <v>0</v>
      </c>
      <c r="P50" s="56">
        <v>0</v>
      </c>
      <c r="Q50" s="56">
        <v>0</v>
      </c>
      <c r="R50" s="56">
        <v>0</v>
      </c>
      <c r="S50" s="56">
        <v>0</v>
      </c>
      <c r="T50" s="56">
        <v>0</v>
      </c>
      <c r="U50" s="60">
        <f t="shared" si="12"/>
        <v>0</v>
      </c>
      <c r="V50" s="56">
        <v>0</v>
      </c>
      <c r="W50" s="60">
        <f t="shared" si="13"/>
        <v>0</v>
      </c>
    </row>
    <row r="51" spans="1:23" ht="22.5" customHeight="1" x14ac:dyDescent="0.2">
      <c r="A51" s="283" t="s">
        <v>479</v>
      </c>
      <c r="B51" s="283"/>
      <c r="C51" s="283"/>
      <c r="D51" s="283"/>
      <c r="E51" s="283"/>
      <c r="F51" s="283"/>
      <c r="G51" s="6">
        <v>43</v>
      </c>
      <c r="H51" s="56">
        <v>0</v>
      </c>
      <c r="I51" s="56">
        <v>0</v>
      </c>
      <c r="J51" s="56">
        <v>0</v>
      </c>
      <c r="K51" s="56">
        <v>0</v>
      </c>
      <c r="L51" s="56">
        <v>0</v>
      </c>
      <c r="M51" s="56">
        <v>0</v>
      </c>
      <c r="N51" s="56">
        <v>0</v>
      </c>
      <c r="O51" s="56">
        <v>0</v>
      </c>
      <c r="P51" s="56">
        <v>0</v>
      </c>
      <c r="Q51" s="56">
        <v>0</v>
      </c>
      <c r="R51" s="56">
        <v>0</v>
      </c>
      <c r="S51" s="56">
        <v>0</v>
      </c>
      <c r="T51" s="56">
        <v>0</v>
      </c>
      <c r="U51" s="60">
        <f t="shared" si="12"/>
        <v>0</v>
      </c>
      <c r="V51" s="56">
        <v>0</v>
      </c>
      <c r="W51" s="60">
        <f t="shared" si="13"/>
        <v>0</v>
      </c>
    </row>
    <row r="52" spans="1:23" x14ac:dyDescent="0.2">
      <c r="A52" s="283" t="s">
        <v>480</v>
      </c>
      <c r="B52" s="283"/>
      <c r="C52" s="283"/>
      <c r="D52" s="283"/>
      <c r="E52" s="283"/>
      <c r="F52" s="283"/>
      <c r="G52" s="6">
        <v>44</v>
      </c>
      <c r="H52" s="56">
        <v>0</v>
      </c>
      <c r="I52" s="56">
        <v>0</v>
      </c>
      <c r="J52" s="56">
        <v>0</v>
      </c>
      <c r="K52" s="56">
        <v>0</v>
      </c>
      <c r="L52" s="56">
        <v>0</v>
      </c>
      <c r="M52" s="56">
        <v>0</v>
      </c>
      <c r="N52" s="56">
        <v>0</v>
      </c>
      <c r="O52" s="56">
        <v>0</v>
      </c>
      <c r="P52" s="56">
        <v>0</v>
      </c>
      <c r="Q52" s="56">
        <v>0</v>
      </c>
      <c r="R52" s="56">
        <v>0</v>
      </c>
      <c r="S52" s="56">
        <v>0</v>
      </c>
      <c r="T52" s="56">
        <v>0</v>
      </c>
      <c r="U52" s="60">
        <f t="shared" si="12"/>
        <v>0</v>
      </c>
      <c r="V52" s="56">
        <v>0</v>
      </c>
      <c r="W52" s="60">
        <f t="shared" si="13"/>
        <v>0</v>
      </c>
    </row>
    <row r="53" spans="1:23" x14ac:dyDescent="0.2">
      <c r="A53" s="283" t="s">
        <v>481</v>
      </c>
      <c r="B53" s="283"/>
      <c r="C53" s="283"/>
      <c r="D53" s="283"/>
      <c r="E53" s="283"/>
      <c r="F53" s="283"/>
      <c r="G53" s="6">
        <v>45</v>
      </c>
      <c r="H53" s="56">
        <v>0</v>
      </c>
      <c r="I53" s="56">
        <v>0</v>
      </c>
      <c r="J53" s="56">
        <v>0</v>
      </c>
      <c r="K53" s="56">
        <v>0</v>
      </c>
      <c r="L53" s="56">
        <v>0</v>
      </c>
      <c r="M53" s="56">
        <v>0</v>
      </c>
      <c r="N53" s="56">
        <v>0</v>
      </c>
      <c r="O53" s="56">
        <v>0</v>
      </c>
      <c r="P53" s="56">
        <v>0</v>
      </c>
      <c r="Q53" s="56">
        <v>0</v>
      </c>
      <c r="R53" s="56">
        <v>0</v>
      </c>
      <c r="S53" s="56">
        <v>0</v>
      </c>
      <c r="T53" s="56">
        <v>0</v>
      </c>
      <c r="U53" s="60">
        <f t="shared" si="12"/>
        <v>0</v>
      </c>
      <c r="V53" s="56">
        <v>0</v>
      </c>
      <c r="W53" s="60">
        <f t="shared" si="13"/>
        <v>0</v>
      </c>
    </row>
    <row r="54" spans="1:23" x14ac:dyDescent="0.2">
      <c r="A54" s="283" t="s">
        <v>482</v>
      </c>
      <c r="B54" s="283"/>
      <c r="C54" s="283"/>
      <c r="D54" s="283"/>
      <c r="E54" s="283"/>
      <c r="F54" s="283"/>
      <c r="G54" s="6">
        <v>46</v>
      </c>
      <c r="H54" s="56">
        <v>0</v>
      </c>
      <c r="I54" s="56">
        <v>0</v>
      </c>
      <c r="J54" s="56">
        <v>0</v>
      </c>
      <c r="K54" s="56">
        <v>0</v>
      </c>
      <c r="L54" s="56">
        <v>0</v>
      </c>
      <c r="M54" s="56">
        <v>0</v>
      </c>
      <c r="N54" s="56">
        <v>0</v>
      </c>
      <c r="O54" s="56">
        <v>0</v>
      </c>
      <c r="P54" s="56">
        <v>0</v>
      </c>
      <c r="Q54" s="56">
        <v>0</v>
      </c>
      <c r="R54" s="56">
        <v>0</v>
      </c>
      <c r="S54" s="56">
        <v>0</v>
      </c>
      <c r="T54" s="56">
        <v>0</v>
      </c>
      <c r="U54" s="60">
        <f t="shared" si="12"/>
        <v>0</v>
      </c>
      <c r="V54" s="56">
        <v>0</v>
      </c>
      <c r="W54" s="60">
        <f t="shared" si="13"/>
        <v>0</v>
      </c>
    </row>
    <row r="55" spans="1:23" x14ac:dyDescent="0.2">
      <c r="A55" s="283" t="s">
        <v>483</v>
      </c>
      <c r="B55" s="283"/>
      <c r="C55" s="283"/>
      <c r="D55" s="283"/>
      <c r="E55" s="283"/>
      <c r="F55" s="283"/>
      <c r="G55" s="6">
        <v>47</v>
      </c>
      <c r="H55" s="56">
        <v>0</v>
      </c>
      <c r="I55" s="56">
        <v>0</v>
      </c>
      <c r="J55" s="56">
        <v>0</v>
      </c>
      <c r="K55" s="56">
        <v>0</v>
      </c>
      <c r="L55" s="56">
        <v>0</v>
      </c>
      <c r="M55" s="56">
        <v>0</v>
      </c>
      <c r="N55" s="56">
        <v>0</v>
      </c>
      <c r="O55" s="56">
        <v>-271122</v>
      </c>
      <c r="P55" s="56">
        <v>0</v>
      </c>
      <c r="Q55" s="56">
        <v>0</v>
      </c>
      <c r="R55" s="56">
        <v>0</v>
      </c>
      <c r="S55" s="56">
        <v>0</v>
      </c>
      <c r="T55" s="56">
        <v>0</v>
      </c>
      <c r="U55" s="60">
        <f t="shared" si="12"/>
        <v>-271122</v>
      </c>
      <c r="V55" s="56">
        <v>0</v>
      </c>
      <c r="W55" s="60">
        <f t="shared" si="13"/>
        <v>-271122</v>
      </c>
    </row>
    <row r="56" spans="1:23" x14ac:dyDescent="0.2">
      <c r="A56" s="283" t="s">
        <v>484</v>
      </c>
      <c r="B56" s="283"/>
      <c r="C56" s="283"/>
      <c r="D56" s="283"/>
      <c r="E56" s="283"/>
      <c r="F56" s="283"/>
      <c r="G56" s="6">
        <v>48</v>
      </c>
      <c r="H56" s="56">
        <v>0</v>
      </c>
      <c r="I56" s="56">
        <v>0</v>
      </c>
      <c r="J56" s="56">
        <v>0</v>
      </c>
      <c r="K56" s="56">
        <v>0</v>
      </c>
      <c r="L56" s="56">
        <v>0</v>
      </c>
      <c r="M56" s="56">
        <v>0</v>
      </c>
      <c r="N56" s="56">
        <v>0</v>
      </c>
      <c r="O56" s="56">
        <v>0</v>
      </c>
      <c r="P56" s="56">
        <v>0</v>
      </c>
      <c r="Q56" s="56">
        <v>0</v>
      </c>
      <c r="R56" s="56">
        <v>0</v>
      </c>
      <c r="S56" s="56">
        <v>0</v>
      </c>
      <c r="T56" s="56">
        <v>0</v>
      </c>
      <c r="U56" s="60">
        <f t="shared" si="12"/>
        <v>0</v>
      </c>
      <c r="V56" s="56">
        <v>0</v>
      </c>
      <c r="W56" s="60">
        <f t="shared" si="13"/>
        <v>0</v>
      </c>
    </row>
    <row r="57" spans="1:23" ht="25.5" customHeight="1" x14ac:dyDescent="0.2">
      <c r="A57" s="309" t="s">
        <v>485</v>
      </c>
      <c r="B57" s="309"/>
      <c r="C57" s="309"/>
      <c r="D57" s="309"/>
      <c r="E57" s="309"/>
      <c r="F57" s="309"/>
      <c r="G57" s="9">
        <v>49</v>
      </c>
      <c r="H57" s="61">
        <f>SUM(H38:H56)</f>
        <v>482507730</v>
      </c>
      <c r="I57" s="61">
        <f t="shared" ref="I57:W57" si="14">SUM(I38:I56)</f>
        <v>115629737</v>
      </c>
      <c r="J57" s="61">
        <f t="shared" si="14"/>
        <v>0</v>
      </c>
      <c r="K57" s="61">
        <f t="shared" si="14"/>
        <v>0</v>
      </c>
      <c r="L57" s="61">
        <f t="shared" si="14"/>
        <v>0</v>
      </c>
      <c r="M57" s="61">
        <f t="shared" si="14"/>
        <v>0</v>
      </c>
      <c r="N57" s="61">
        <f t="shared" si="14"/>
        <v>0</v>
      </c>
      <c r="O57" s="61">
        <f t="shared" si="14"/>
        <v>249144272</v>
      </c>
      <c r="P57" s="61">
        <f t="shared" si="14"/>
        <v>0</v>
      </c>
      <c r="Q57" s="61">
        <f t="shared" si="14"/>
        <v>0</v>
      </c>
      <c r="R57" s="61">
        <f t="shared" si="14"/>
        <v>0</v>
      </c>
      <c r="S57" s="61">
        <f t="shared" si="14"/>
        <v>-185856839</v>
      </c>
      <c r="T57" s="61">
        <f t="shared" si="14"/>
        <v>-51402843</v>
      </c>
      <c r="U57" s="61">
        <f t="shared" si="14"/>
        <v>610022057</v>
      </c>
      <c r="V57" s="61">
        <f t="shared" si="14"/>
        <v>0</v>
      </c>
      <c r="W57" s="61">
        <f t="shared" si="14"/>
        <v>610022057</v>
      </c>
    </row>
    <row r="58" spans="1:23" x14ac:dyDescent="0.2">
      <c r="A58" s="302" t="s">
        <v>486</v>
      </c>
      <c r="B58" s="303"/>
      <c r="C58" s="303"/>
      <c r="D58" s="303"/>
      <c r="E58" s="303"/>
      <c r="F58" s="303"/>
      <c r="G58" s="303"/>
      <c r="H58" s="303"/>
      <c r="I58" s="303"/>
      <c r="J58" s="303"/>
      <c r="K58" s="303"/>
      <c r="L58" s="303"/>
      <c r="M58" s="303"/>
      <c r="N58" s="303"/>
      <c r="O58" s="303"/>
      <c r="P58" s="303"/>
      <c r="Q58" s="303"/>
      <c r="R58" s="303"/>
      <c r="S58" s="303"/>
      <c r="T58" s="303"/>
      <c r="U58" s="303"/>
      <c r="V58" s="303"/>
      <c r="W58" s="303"/>
    </row>
    <row r="59" spans="1:23" ht="31.5" customHeight="1" x14ac:dyDescent="0.2">
      <c r="A59" s="307" t="s">
        <v>487</v>
      </c>
      <c r="B59" s="307"/>
      <c r="C59" s="307"/>
      <c r="D59" s="307"/>
      <c r="E59" s="307"/>
      <c r="F59" s="307"/>
      <c r="G59" s="6">
        <v>50</v>
      </c>
      <c r="H59" s="60">
        <f>SUM(H40:H48)</f>
        <v>0</v>
      </c>
      <c r="I59" s="60">
        <f t="shared" ref="I59:W59" si="15">SUM(I40:I48)</f>
        <v>0</v>
      </c>
      <c r="J59" s="60">
        <f t="shared" si="15"/>
        <v>0</v>
      </c>
      <c r="K59" s="60">
        <f t="shared" si="15"/>
        <v>0</v>
      </c>
      <c r="L59" s="60">
        <f t="shared" si="15"/>
        <v>0</v>
      </c>
      <c r="M59" s="60">
        <f t="shared" si="15"/>
        <v>0</v>
      </c>
      <c r="N59" s="60">
        <f t="shared" si="15"/>
        <v>0</v>
      </c>
      <c r="O59" s="60">
        <f t="shared" si="15"/>
        <v>0</v>
      </c>
      <c r="P59" s="60">
        <f t="shared" si="15"/>
        <v>0</v>
      </c>
      <c r="Q59" s="60">
        <f t="shared" si="15"/>
        <v>0</v>
      </c>
      <c r="R59" s="60">
        <f t="shared" si="15"/>
        <v>0</v>
      </c>
      <c r="S59" s="60">
        <f t="shared" si="15"/>
        <v>0</v>
      </c>
      <c r="T59" s="60">
        <f t="shared" si="15"/>
        <v>0</v>
      </c>
      <c r="U59" s="60">
        <f t="shared" si="15"/>
        <v>0</v>
      </c>
      <c r="V59" s="60">
        <f t="shared" si="15"/>
        <v>0</v>
      </c>
      <c r="W59" s="60">
        <f t="shared" si="15"/>
        <v>0</v>
      </c>
    </row>
    <row r="60" spans="1:23" ht="27.75" customHeight="1" x14ac:dyDescent="0.2">
      <c r="A60" s="307" t="s">
        <v>488</v>
      </c>
      <c r="B60" s="307"/>
      <c r="C60" s="307"/>
      <c r="D60" s="307"/>
      <c r="E60" s="307"/>
      <c r="F60" s="307"/>
      <c r="G60" s="6">
        <v>51</v>
      </c>
      <c r="H60" s="60">
        <f>H39+H59</f>
        <v>0</v>
      </c>
      <c r="I60" s="60">
        <f t="shared" ref="I60:W60" si="16">I39+I59</f>
        <v>0</v>
      </c>
      <c r="J60" s="60">
        <f t="shared" si="16"/>
        <v>0</v>
      </c>
      <c r="K60" s="60">
        <f t="shared" si="16"/>
        <v>0</v>
      </c>
      <c r="L60" s="60">
        <f t="shared" si="16"/>
        <v>0</v>
      </c>
      <c r="M60" s="60">
        <f t="shared" si="16"/>
        <v>0</v>
      </c>
      <c r="N60" s="60">
        <f t="shared" si="16"/>
        <v>0</v>
      </c>
      <c r="O60" s="60">
        <f t="shared" si="16"/>
        <v>0</v>
      </c>
      <c r="P60" s="60">
        <f t="shared" si="16"/>
        <v>0</v>
      </c>
      <c r="Q60" s="60">
        <f t="shared" si="16"/>
        <v>0</v>
      </c>
      <c r="R60" s="60">
        <f t="shared" si="16"/>
        <v>0</v>
      </c>
      <c r="S60" s="60">
        <f t="shared" si="16"/>
        <v>0</v>
      </c>
      <c r="T60" s="60">
        <f t="shared" si="16"/>
        <v>-51402843</v>
      </c>
      <c r="U60" s="60">
        <f t="shared" si="16"/>
        <v>-51402843</v>
      </c>
      <c r="V60" s="60">
        <f t="shared" si="16"/>
        <v>0</v>
      </c>
      <c r="W60" s="60">
        <f t="shared" si="16"/>
        <v>-51402843</v>
      </c>
    </row>
    <row r="61" spans="1:23" ht="29.25" customHeight="1" x14ac:dyDescent="0.2">
      <c r="A61" s="308" t="s">
        <v>489</v>
      </c>
      <c r="B61" s="308"/>
      <c r="C61" s="308"/>
      <c r="D61" s="308"/>
      <c r="E61" s="308"/>
      <c r="F61" s="308"/>
      <c r="G61" s="9">
        <v>52</v>
      </c>
      <c r="H61" s="61">
        <f>SUM(H49:H56)</f>
        <v>0</v>
      </c>
      <c r="I61" s="61">
        <f t="shared" ref="I61:W61" si="17">SUM(I49:I56)</f>
        <v>0</v>
      </c>
      <c r="J61" s="61">
        <f t="shared" si="17"/>
        <v>0</v>
      </c>
      <c r="K61" s="61">
        <f t="shared" si="17"/>
        <v>0</v>
      </c>
      <c r="L61" s="61">
        <f t="shared" si="17"/>
        <v>0</v>
      </c>
      <c r="M61" s="61">
        <f t="shared" si="17"/>
        <v>0</v>
      </c>
      <c r="N61" s="61">
        <f t="shared" si="17"/>
        <v>0</v>
      </c>
      <c r="O61" s="61">
        <f t="shared" si="17"/>
        <v>-271122</v>
      </c>
      <c r="P61" s="61">
        <f t="shared" si="17"/>
        <v>0</v>
      </c>
      <c r="Q61" s="61">
        <f t="shared" si="17"/>
        <v>0</v>
      </c>
      <c r="R61" s="61">
        <f t="shared" si="17"/>
        <v>0</v>
      </c>
      <c r="S61" s="61">
        <f t="shared" si="17"/>
        <v>0</v>
      </c>
      <c r="T61" s="61">
        <f t="shared" si="17"/>
        <v>0</v>
      </c>
      <c r="U61" s="61">
        <f t="shared" si="17"/>
        <v>-271122</v>
      </c>
      <c r="V61" s="61">
        <f t="shared" si="17"/>
        <v>0</v>
      </c>
      <c r="W61" s="61">
        <f t="shared" si="17"/>
        <v>-271122</v>
      </c>
    </row>
  </sheetData>
  <sheetProtection algorithmName="SHA-512" hashValue="aXmCJTm/YZpb8CkvF2Rx60V4PA21l1ssCIDBAqu5jXj+eojt5o5yfLX99YP7Cz0hcSbk/8XesnFwsYHBACbShw==" saltValue="64LKEPu1TdA5iQO6xuM67w==" spinCount="100000" sheet="1" objects="1" scenarios="1"/>
  <protectedRanges>
    <protectedRange sqref="E2" name="Range1_1"/>
    <protectedRange sqref="G2" name="Range1"/>
  </protectedRanges>
  <mergeCells count="64">
    <mergeCell ref="A60:F60"/>
    <mergeCell ref="A61:F61"/>
    <mergeCell ref="A54:F54"/>
    <mergeCell ref="A55:F55"/>
    <mergeCell ref="A56:F56"/>
    <mergeCell ref="A57:F57"/>
    <mergeCell ref="A58:W58"/>
    <mergeCell ref="A59:F59"/>
    <mergeCell ref="A53:F53"/>
    <mergeCell ref="A42:F42"/>
    <mergeCell ref="A43:F43"/>
    <mergeCell ref="A44:F44"/>
    <mergeCell ref="A45:F45"/>
    <mergeCell ref="A46:F46"/>
    <mergeCell ref="A47:F47"/>
    <mergeCell ref="A48:F48"/>
    <mergeCell ref="A49:F49"/>
    <mergeCell ref="A50:F50"/>
    <mergeCell ref="A51:F51"/>
    <mergeCell ref="A52:F52"/>
    <mergeCell ref="A41:F41"/>
    <mergeCell ref="A30:W30"/>
    <mergeCell ref="A31:F31"/>
    <mergeCell ref="A32:F32"/>
    <mergeCell ref="A33:F33"/>
    <mergeCell ref="A34:W34"/>
    <mergeCell ref="A35:F35"/>
    <mergeCell ref="A36:F36"/>
    <mergeCell ref="A37:F37"/>
    <mergeCell ref="A38:F38"/>
    <mergeCell ref="A39:F39"/>
    <mergeCell ref="A40:F40"/>
    <mergeCell ref="A29:F29"/>
    <mergeCell ref="A17:F17"/>
    <mergeCell ref="A18:F18"/>
    <mergeCell ref="A19:F19"/>
    <mergeCell ref="A20:F20"/>
    <mergeCell ref="A21:F21"/>
    <mergeCell ref="A22:F22"/>
    <mergeCell ref="A24:F24"/>
    <mergeCell ref="A25:F25"/>
    <mergeCell ref="A26:F26"/>
    <mergeCell ref="A27:F27"/>
    <mergeCell ref="A28:F28"/>
    <mergeCell ref="V3:V4"/>
    <mergeCell ref="W3:W4"/>
    <mergeCell ref="A5:F5"/>
    <mergeCell ref="A6:W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U3"/>
  </mergeCells>
  <dataValidations count="5">
    <dataValidation type="date" operator="greaterThanOrEqual" allowBlank="1" showInputMessage="1" showErrorMessage="1" errorTitle="Incorrect date" error="Date must be entered as a date value in 2008 or later. If you have entered the correct date and this error message appears, check whether you have entered the point after the year, you should not enter it"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xr:uid="{00000000-0002-0000-0500-000000000000}">
      <formula1>39448</formula1>
    </dataValidation>
    <dataValidation type="whole" operator="greaterThanOrEqual" allowBlank="1" showInputMessage="1" showErrorMessage="1" errorTitle="Incorrect entry" error="You can enter only positive whole numbers."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xr:uid="{00000000-0002-0000-0500-000001000000}">
      <formula1>0</formula1>
    </dataValidation>
    <dataValidation type="whole" operator="notEqual" allowBlank="1" showInputMessage="1" showErrorMessage="1" errorTitle="Incorrect entry" error="You can enter only whole numbers."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xr:uid="{00000000-0002-0000-0500-000002000000}">
      <formula1>999999999999</formula1>
    </dataValidation>
    <dataValidation type="whole" operator="notEqual" allowBlank="1" showInputMessage="1" showErrorMessage="1" errorTitle="Incorrect entry" error="You can enter only whole numbers."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1:W33 H35:W57 H59:W61 H7:W29" xr:uid="{00000000-0002-0000-0500-000004000000}">
      <formula1>9999999999</formula1>
    </dataValidation>
  </dataValidations>
  <pageMargins left="0.35433070866141736" right="0.15748031496062992" top="0.98425196850393704" bottom="0.98425196850393704" header="0.51181102362204722" footer="0.51181102362204722"/>
  <pageSetup paperSize="9" scale="45" orientation="landscape" r:id="rId1"/>
  <rowBreaks count="2" manualBreakCount="2">
    <brk id="33" max="22" man="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3"/>
  <sheetViews>
    <sheetView zoomScaleNormal="100" workbookViewId="0">
      <selection sqref="A1:J13"/>
    </sheetView>
  </sheetViews>
  <sheetFormatPr defaultRowHeight="12.75" x14ac:dyDescent="0.2"/>
  <sheetData>
    <row r="1" spans="1:10" ht="15.75" x14ac:dyDescent="0.25">
      <c r="A1" s="310" t="s">
        <v>512</v>
      </c>
      <c r="B1" s="310"/>
      <c r="C1" s="310"/>
      <c r="D1" s="310"/>
      <c r="E1" s="310"/>
      <c r="F1" s="310"/>
      <c r="G1" s="310"/>
      <c r="H1" s="310"/>
      <c r="I1" s="310"/>
      <c r="J1" s="310"/>
    </row>
    <row r="2" spans="1:10" x14ac:dyDescent="0.2">
      <c r="A2" s="115"/>
      <c r="B2" s="115"/>
      <c r="C2" s="115"/>
      <c r="D2" s="115"/>
      <c r="E2" s="115"/>
      <c r="F2" s="115"/>
      <c r="G2" s="115"/>
      <c r="H2" s="115"/>
      <c r="I2" s="115"/>
      <c r="J2" s="115"/>
    </row>
    <row r="3" spans="1:10" ht="13.15" customHeight="1" x14ac:dyDescent="0.2">
      <c r="A3" s="311" t="s">
        <v>521</v>
      </c>
      <c r="B3" s="311"/>
      <c r="C3" s="311"/>
      <c r="D3" s="311"/>
      <c r="E3" s="311"/>
      <c r="F3" s="311"/>
      <c r="G3" s="311"/>
      <c r="H3" s="311"/>
      <c r="I3" s="311"/>
      <c r="J3" s="311"/>
    </row>
    <row r="4" spans="1:10" ht="13.15" customHeight="1" x14ac:dyDescent="0.2">
      <c r="A4" s="311"/>
      <c r="B4" s="311"/>
      <c r="C4" s="311"/>
      <c r="D4" s="311"/>
      <c r="E4" s="311"/>
      <c r="F4" s="311"/>
      <c r="G4" s="311"/>
      <c r="H4" s="311"/>
      <c r="I4" s="311"/>
      <c r="J4" s="311"/>
    </row>
    <row r="5" spans="1:10" ht="13.15" customHeight="1" x14ac:dyDescent="0.2">
      <c r="A5" s="311"/>
      <c r="B5" s="311"/>
      <c r="C5" s="311"/>
      <c r="D5" s="311"/>
      <c r="E5" s="311"/>
      <c r="F5" s="311"/>
      <c r="G5" s="311"/>
      <c r="H5" s="311"/>
      <c r="I5" s="311"/>
      <c r="J5" s="311"/>
    </row>
    <row r="6" spans="1:10" x14ac:dyDescent="0.2">
      <c r="A6" s="311"/>
      <c r="B6" s="311"/>
      <c r="C6" s="311"/>
      <c r="D6" s="311"/>
      <c r="E6" s="311"/>
      <c r="F6" s="311"/>
      <c r="G6" s="311"/>
      <c r="H6" s="311"/>
      <c r="I6" s="311"/>
      <c r="J6" s="311"/>
    </row>
    <row r="7" spans="1:10" x14ac:dyDescent="0.2">
      <c r="A7" s="311"/>
      <c r="B7" s="311"/>
      <c r="C7" s="311"/>
      <c r="D7" s="311"/>
      <c r="E7" s="311"/>
      <c r="F7" s="311"/>
      <c r="G7" s="311"/>
      <c r="H7" s="311"/>
      <c r="I7" s="311"/>
      <c r="J7" s="311"/>
    </row>
    <row r="8" spans="1:10" x14ac:dyDescent="0.2">
      <c r="A8" s="311"/>
      <c r="B8" s="311"/>
      <c r="C8" s="311"/>
      <c r="D8" s="311"/>
      <c r="E8" s="311"/>
      <c r="F8" s="311"/>
      <c r="G8" s="311"/>
      <c r="H8" s="311"/>
      <c r="I8" s="311"/>
      <c r="J8" s="311"/>
    </row>
    <row r="9" spans="1:10" x14ac:dyDescent="0.2">
      <c r="A9" s="311"/>
      <c r="B9" s="311"/>
      <c r="C9" s="311"/>
      <c r="D9" s="311"/>
      <c r="E9" s="311"/>
      <c r="F9" s="311"/>
      <c r="G9" s="311"/>
      <c r="H9" s="311"/>
      <c r="I9" s="311"/>
      <c r="J9" s="311"/>
    </row>
    <row r="10" spans="1:10" x14ac:dyDescent="0.2">
      <c r="A10" s="311"/>
      <c r="B10" s="311"/>
      <c r="C10" s="311"/>
      <c r="D10" s="311"/>
      <c r="E10" s="311"/>
      <c r="F10" s="311"/>
      <c r="G10" s="311"/>
      <c r="H10" s="311"/>
      <c r="I10" s="311"/>
      <c r="J10" s="311"/>
    </row>
    <row r="11" spans="1:10" x14ac:dyDescent="0.2">
      <c r="A11" s="311"/>
      <c r="B11" s="311"/>
      <c r="C11" s="311"/>
      <c r="D11" s="311"/>
      <c r="E11" s="311"/>
      <c r="F11" s="311"/>
      <c r="G11" s="311"/>
      <c r="H11" s="311"/>
      <c r="I11" s="311"/>
      <c r="J11" s="311"/>
    </row>
    <row r="12" spans="1:10" x14ac:dyDescent="0.2">
      <c r="A12" s="311"/>
      <c r="B12" s="311"/>
      <c r="C12" s="311"/>
      <c r="D12" s="311"/>
      <c r="E12" s="311"/>
      <c r="F12" s="311"/>
      <c r="G12" s="311"/>
      <c r="H12" s="311"/>
      <c r="I12" s="311"/>
      <c r="J12" s="311"/>
    </row>
    <row r="13" spans="1:10" x14ac:dyDescent="0.2">
      <c r="A13" s="311"/>
      <c r="B13" s="311"/>
      <c r="C13" s="311"/>
      <c r="D13" s="311"/>
      <c r="E13" s="311"/>
      <c r="F13" s="311"/>
      <c r="G13" s="311"/>
      <c r="H13" s="311"/>
      <c r="I13" s="311"/>
      <c r="J13" s="311"/>
    </row>
  </sheetData>
  <mergeCells count="2">
    <mergeCell ref="A1:J1"/>
    <mergeCell ref="A3:J1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Subjekt xmlns="d8745bc5-821e-4205-946a-621c2da728c8">Croatia Osiguranje</Subjekt>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bavijest o nadzoru" ma:contentTypeID="0x01010075924FC05C45964F8B09EB72BD2B2784006C38FB846E8D85449BCF53A0DA13DB4C" ma:contentTypeVersion="13" ma:contentTypeDescription="" ma:contentTypeScope="" ma:versionID="30e5acd31eb7687a6218d59c7d4e5497">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e63c33e546f33827935a044dbe221f0f" ns2:_="" ns3:_="">
    <xsd:import namespace="d8745bc5-821e-4205-946a-621c2da728c8"/>
    <xsd:import namespace="22baa3bd-a2fa-4ea9-9ebb-3a9c6a55952b"/>
    <xsd:element name="properties">
      <xsd:complexType>
        <xsd:sequence>
          <xsd:element name="documentManagement">
            <xsd:complexType>
              <xsd:all>
                <xsd:element ref="ns2:Subjekt"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Subjekt" ma:index="8" nillable="true" ma:displayName="Subjekt" ma:default="Croatia Osiguranje" ma:format="Dropdown" ma:internalName="Subjekt">
      <xsd:simpleType>
        <xsd:restriction base="dms:Choice">
          <xsd:enumeration value="Croatia Osiguranje"/>
          <xsd:enumeration value="Allianz"/>
          <xsd:enumeration value="Zagrebačka burza"/>
        </xsd:restriction>
      </xsd:simpleType>
    </xsd:element>
    <xsd:element name="VrstaPredmeta" ma:index="9"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0"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1"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12" nillable="true" ma:displayName="Izreka" ma:internalName="Izreka">
      <xsd:simpleType>
        <xsd:restriction base="dms:Note"/>
      </xsd:simpleType>
    </xsd:element>
    <xsd:element name="KategorijaPoslovanja" ma:index="13"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4" nillable="true" ma:displayName="NaslovTocke" ma:internalName="NaslovTocke">
      <xsd:simpleType>
        <xsd:restriction base="dms:Note"/>
      </xsd:simpleType>
    </xsd:element>
    <xsd:element name="Za_x0020_arhivu" ma:index="15"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http://schemas.openxmlformats.org/package/2006/metadata/core-properties"/>
    <ds:schemaRef ds:uri="http://purl.org/dc/elements/1.1/"/>
    <ds:schemaRef ds:uri="http://schemas.microsoft.com/office/2006/metadata/properties"/>
    <ds:schemaRef ds:uri="http://www.w3.org/XML/1998/namespace"/>
    <ds:schemaRef ds:uri="22baa3bd-a2fa-4ea9-9ebb-3a9c6a55952b"/>
    <ds:schemaRef ds:uri="d8745bc5-821e-4205-946a-621c2da728c8"/>
    <ds:schemaRef ds:uri="http://purl.org/dc/term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E1DCFA6D-682F-4ED2-9A50-EA296E63832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General data</vt:lpstr>
      <vt:lpstr>Balance sheet</vt:lpstr>
      <vt:lpstr>P&amp;L</vt:lpstr>
      <vt:lpstr>CF_I</vt:lpstr>
      <vt:lpstr>CF_D</vt:lpstr>
      <vt:lpstr>SOCE</vt:lpstr>
      <vt:lpstr>Notes</vt:lpstr>
      <vt:lpstr>'Balance sheet'!Print_Area</vt:lpstr>
      <vt:lpstr>CF_D!Print_Area</vt:lpstr>
      <vt:lpstr>CF_I!Print_Area</vt:lpstr>
      <vt:lpstr>'General data'!Print_Area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Ana</cp:lastModifiedBy>
  <cp:lastPrinted>2019-07-26T13:22:14Z</cp:lastPrinted>
  <dcterms:created xsi:type="dcterms:W3CDTF">2008-10-17T11:51:54Z</dcterms:created>
  <dcterms:modified xsi:type="dcterms:W3CDTF">2022-12-16T09:31:32Z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0x01010075924FC05C45964F8B09EB72BD2B2784006C38FB846E8D85449BCF53A0DA13DB4C</vt:lpwstr>
  </property>
</Properties>
</file>